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ПРОГНОЗ\Рабочие материалы\2025\04 апрель\12. Публикация СУ-2028 на сайте 250430\"/>
    </mc:Choice>
  </mc:AlternateContent>
  <bookViews>
    <workbookView xWindow="0" yWindow="0" windowWidth="28800" windowHeight="11100"/>
  </bookViews>
  <sheets>
    <sheet name="Condition_Site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Condition_Site!$5:$6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Condition_Site!$A$1:$G$34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3" i="1"/>
  <c r="B32" i="1"/>
  <c r="B31" i="1"/>
  <c r="B30" i="1"/>
  <c r="B29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D5" i="1" l="1"/>
  <c r="E5" i="1" l="1"/>
  <c r="F5" i="1" l="1"/>
  <c r="G5" i="1" l="1"/>
</calcChain>
</file>

<file path=xl/sharedStrings.xml><?xml version="1.0" encoding="utf-8"?>
<sst xmlns="http://schemas.openxmlformats.org/spreadsheetml/2006/main" count="23" uniqueCount="23">
  <si>
    <t xml:space="preserve">Исходные условия для формирования вариантов развития экономики </t>
  </si>
  <si>
    <t>1.  Внешние и сопряженные с ними условия</t>
  </si>
  <si>
    <r>
      <rPr>
        <b/>
        <sz val="12"/>
        <color indexed="8"/>
        <rFont val="Arial"/>
        <family val="2"/>
        <charset val="204"/>
      </rPr>
      <t>Курс евро (среднегодовой)</t>
    </r>
    <r>
      <rPr>
        <sz val="12"/>
        <color indexed="8"/>
        <rFont val="Arial"/>
        <family val="2"/>
        <charset val="204"/>
      </rPr>
      <t>, 
долларов США за евро</t>
    </r>
  </si>
  <si>
    <t>2.  Внутренние условия</t>
  </si>
  <si>
    <r>
      <rPr>
        <b/>
        <sz val="12"/>
        <color indexed="8"/>
        <rFont val="Arial"/>
        <family val="2"/>
        <charset val="204"/>
      </rPr>
      <t>Курс доллара (среднегодовой)</t>
    </r>
    <r>
      <rPr>
        <sz val="12"/>
        <color indexed="8"/>
        <rFont val="Arial"/>
        <family val="2"/>
        <charset val="204"/>
      </rPr>
      <t>, 
рублей за доллар США</t>
    </r>
  </si>
  <si>
    <t>Базовый</t>
  </si>
  <si>
    <t>отчет</t>
  </si>
  <si>
    <t>оценка</t>
  </si>
  <si>
    <t>прогноз</t>
  </si>
  <si>
    <t>Консервативный</t>
  </si>
  <si>
    <t>Вариант</t>
  </si>
  <si>
    <r>
      <rPr>
        <b/>
        <sz val="12"/>
        <rFont val="Arial"/>
        <family val="2"/>
        <charset val="204"/>
      </rPr>
      <t>Инфляция (ИПЦ)</t>
    </r>
    <r>
      <rPr>
        <sz val="12"/>
        <rFont val="Arial"/>
        <family val="2"/>
        <charset val="204"/>
      </rPr>
      <t xml:space="preserve"> на конец года,
% к декабрю</t>
    </r>
  </si>
  <si>
    <r>
      <rPr>
        <b/>
        <sz val="12"/>
        <rFont val="Arial"/>
        <family val="2"/>
        <charset val="204"/>
      </rPr>
      <t>Инфляция (ИПЦ)</t>
    </r>
    <r>
      <rPr>
        <sz val="12"/>
        <rFont val="Arial"/>
        <family val="2"/>
        <charset val="204"/>
      </rPr>
      <t xml:space="preserve"> в среднем за год,
%</t>
    </r>
  </si>
  <si>
    <t>Министерство экономического развития
Российской Федерации</t>
  </si>
  <si>
    <r>
      <t xml:space="preserve">Добыча нефти (включая газовый конденсат), 
</t>
    </r>
    <r>
      <rPr>
        <sz val="12"/>
        <color indexed="8"/>
        <rFont val="Arial"/>
        <family val="2"/>
        <charset val="204"/>
      </rPr>
      <t>млн тонн</t>
    </r>
  </si>
  <si>
    <r>
      <t xml:space="preserve">Добыча газа (включая газ попутный), 
</t>
    </r>
    <r>
      <rPr>
        <sz val="12"/>
        <color indexed="8"/>
        <rFont val="Arial"/>
        <family val="2"/>
        <charset val="204"/>
      </rPr>
      <t>млрд куб.м</t>
    </r>
  </si>
  <si>
    <r>
      <t xml:space="preserve">Цены на газ  (среднеконтрактные, включая страны СНГ), </t>
    </r>
    <r>
      <rPr>
        <sz val="12"/>
        <color indexed="8"/>
        <rFont val="Arial"/>
        <family val="2"/>
        <charset val="204"/>
      </rPr>
      <t>долл. США / тыс куб. м</t>
    </r>
  </si>
  <si>
    <r>
      <rPr>
        <b/>
        <sz val="12"/>
        <color indexed="8"/>
        <rFont val="Arial"/>
        <family val="2"/>
        <charset val="204"/>
      </rPr>
      <t>Цены на газ  (дальнее зарубежье)</t>
    </r>
    <r>
      <rPr>
        <sz val="12"/>
        <color indexed="8"/>
        <rFont val="Arial"/>
        <family val="2"/>
        <charset val="204"/>
      </rPr>
      <t>, 
долл. США / тыс куб. м</t>
    </r>
  </si>
  <si>
    <r>
      <rPr>
        <b/>
        <sz val="12"/>
        <color indexed="8"/>
        <rFont val="Arial"/>
        <family val="2"/>
        <charset val="204"/>
      </rPr>
      <t>Экспорт нефти</t>
    </r>
    <r>
      <rPr>
        <sz val="12"/>
        <color indexed="8"/>
        <rFont val="Arial"/>
        <family val="2"/>
        <charset val="204"/>
      </rPr>
      <t xml:space="preserve">, 
млн тонн </t>
    </r>
  </si>
  <si>
    <r>
      <rPr>
        <b/>
        <sz val="12"/>
        <color indexed="8"/>
        <rFont val="Arial"/>
        <family val="2"/>
        <charset val="204"/>
      </rPr>
      <t>Экспорт природного газа (трубопроводный)</t>
    </r>
    <r>
      <rPr>
        <sz val="12"/>
        <color indexed="8"/>
        <rFont val="Arial"/>
        <family val="2"/>
        <charset val="204"/>
      </rPr>
      <t xml:space="preserve">,
млрд куб. м  </t>
    </r>
  </si>
  <si>
    <r>
      <rPr>
        <b/>
        <sz val="12"/>
        <color indexed="8"/>
        <rFont val="Arial"/>
        <family val="2"/>
        <charset val="204"/>
      </rPr>
      <t>Экспорт СПГ</t>
    </r>
    <r>
      <rPr>
        <sz val="12"/>
        <color indexed="8"/>
        <rFont val="Arial"/>
        <family val="2"/>
        <charset val="204"/>
      </rPr>
      <t>, 
млн тонн</t>
    </r>
  </si>
  <si>
    <r>
      <rPr>
        <b/>
        <sz val="12"/>
        <color indexed="8"/>
        <rFont val="Arial"/>
        <family val="2"/>
        <charset val="204"/>
      </rPr>
      <t>Экспорт нефтепродуктов</t>
    </r>
    <r>
      <rPr>
        <sz val="12"/>
        <color indexed="8"/>
        <rFont val="Arial"/>
        <family val="2"/>
        <charset val="204"/>
      </rPr>
      <t xml:space="preserve">,
 млн тонн  </t>
    </r>
  </si>
  <si>
    <r>
      <t>Цена на нефть марки Юралс</t>
    </r>
    <r>
      <rPr>
        <sz val="12"/>
        <color indexed="8"/>
        <rFont val="Arial"/>
        <family val="2"/>
        <charset val="204"/>
      </rPr>
      <t>, 
долл. США / барр.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</si>
</sst>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rgb="FF203277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0" fillId="0" borderId="0"/>
  </cellStyleXfs>
  <cellXfs count="60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Fill="1" applyAlignment="1">
      <alignment vertical="center"/>
    </xf>
    <xf numFmtId="0" fontId="4" fillId="0" borderId="0" xfId="2"/>
    <xf numFmtId="0" fontId="5" fillId="0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vertical="center"/>
    </xf>
    <xf numFmtId="17" fontId="9" fillId="3" borderId="4" xfId="1" applyNumberFormat="1" applyFont="1" applyFill="1" applyBorder="1" applyAlignment="1">
      <alignment horizontal="center" vertical="center"/>
    </xf>
    <xf numFmtId="164" fontId="9" fillId="3" borderId="0" xfId="1" applyNumberFormat="1" applyFont="1" applyFill="1" applyBorder="1" applyAlignment="1">
      <alignment horizontal="center" vertical="center"/>
    </xf>
    <xf numFmtId="0" fontId="0" fillId="0" borderId="0" xfId="3" applyFont="1" applyFill="1" applyAlignment="1">
      <alignment vertical="center"/>
    </xf>
    <xf numFmtId="17" fontId="9" fillId="3" borderId="5" xfId="1" applyNumberFormat="1" applyFont="1" applyFill="1" applyBorder="1" applyAlignment="1">
      <alignment horizontal="center" vertical="center"/>
    </xf>
    <xf numFmtId="2" fontId="9" fillId="3" borderId="0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164" fontId="9" fillId="3" borderId="6" xfId="1" applyNumberFormat="1" applyFont="1" applyFill="1" applyBorder="1" applyAlignment="1">
      <alignment horizontal="center" vertical="center"/>
    </xf>
    <xf numFmtId="164" fontId="9" fillId="3" borderId="7" xfId="1" applyNumberFormat="1" applyFont="1" applyFill="1" applyBorder="1" applyAlignment="1">
      <alignment horizontal="center" vertical="center"/>
    </xf>
    <xf numFmtId="164" fontId="9" fillId="3" borderId="8" xfId="1" applyNumberFormat="1" applyFont="1" applyFill="1" applyBorder="1" applyAlignment="1">
      <alignment horizontal="center" vertical="center"/>
    </xf>
    <xf numFmtId="164" fontId="9" fillId="3" borderId="9" xfId="1" applyNumberFormat="1" applyFont="1" applyFill="1" applyBorder="1" applyAlignment="1">
      <alignment horizontal="center" vertical="center"/>
    </xf>
    <xf numFmtId="2" fontId="9" fillId="3" borderId="6" xfId="1" applyNumberFormat="1" applyFont="1" applyFill="1" applyBorder="1" applyAlignment="1">
      <alignment horizontal="center" vertical="center"/>
    </xf>
    <xf numFmtId="2" fontId="9" fillId="3" borderId="7" xfId="1" applyNumberFormat="1" applyFont="1" applyFill="1" applyBorder="1" applyAlignment="1">
      <alignment horizontal="center" vertical="center"/>
    </xf>
    <xf numFmtId="0" fontId="5" fillId="0" borderId="10" xfId="1" applyFont="1" applyFill="1" applyBorder="1" applyAlignment="1">
      <alignment horizontal="center" vertical="center"/>
    </xf>
    <xf numFmtId="0" fontId="5" fillId="0" borderId="11" xfId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164" fontId="9" fillId="3" borderId="13" xfId="1" applyNumberFormat="1" applyFont="1" applyFill="1" applyBorder="1" applyAlignment="1">
      <alignment horizontal="center" vertical="center"/>
    </xf>
    <xf numFmtId="164" fontId="9" fillId="3" borderId="14" xfId="1" applyNumberFormat="1" applyFont="1" applyFill="1" applyBorder="1" applyAlignment="1">
      <alignment horizontal="center" vertical="center"/>
    </xf>
    <xf numFmtId="2" fontId="9" fillId="3" borderId="13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164" fontId="9" fillId="3" borderId="19" xfId="1" applyNumberFormat="1" applyFont="1" applyFill="1" applyBorder="1" applyAlignment="1">
      <alignment horizontal="center" vertical="center"/>
    </xf>
    <xf numFmtId="164" fontId="9" fillId="3" borderId="20" xfId="1" applyNumberFormat="1" applyFont="1" applyFill="1" applyBorder="1" applyAlignment="1">
      <alignment horizontal="center" vertical="center"/>
    </xf>
    <xf numFmtId="164" fontId="9" fillId="3" borderId="21" xfId="1" applyNumberFormat="1" applyFont="1" applyFill="1" applyBorder="1" applyAlignment="1">
      <alignment horizontal="center" vertical="center"/>
    </xf>
    <xf numFmtId="0" fontId="7" fillId="2" borderId="22" xfId="1" applyFont="1" applyFill="1" applyBorder="1" applyAlignment="1">
      <alignment horizontal="center" vertical="center"/>
    </xf>
    <xf numFmtId="0" fontId="8" fillId="2" borderId="22" xfId="1" applyFont="1" applyFill="1" applyBorder="1" applyAlignment="1">
      <alignment horizontal="center" vertical="center"/>
    </xf>
    <xf numFmtId="0" fontId="7" fillId="2" borderId="22" xfId="1" applyFont="1" applyFill="1" applyBorder="1" applyAlignment="1">
      <alignment vertical="center"/>
    </xf>
    <xf numFmtId="0" fontId="7" fillId="2" borderId="23" xfId="1" applyFont="1" applyFill="1" applyBorder="1" applyAlignment="1">
      <alignment vertical="center"/>
    </xf>
    <xf numFmtId="2" fontId="9" fillId="3" borderId="24" xfId="1" applyNumberFormat="1" applyFont="1" applyFill="1" applyBorder="1" applyAlignment="1">
      <alignment horizontal="center" vertical="center"/>
    </xf>
    <xf numFmtId="2" fontId="9" fillId="3" borderId="25" xfId="1" applyNumberFormat="1" applyFont="1" applyFill="1" applyBorder="1" applyAlignment="1">
      <alignment horizontal="center" vertical="center"/>
    </xf>
    <xf numFmtId="2" fontId="9" fillId="3" borderId="26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164" fontId="9" fillId="3" borderId="1" xfId="1" applyNumberFormat="1" applyFont="1" applyFill="1" applyBorder="1" applyAlignment="1">
      <alignment horizontal="center" vertical="center"/>
    </xf>
    <xf numFmtId="164" fontId="9" fillId="3" borderId="2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3" fillId="2" borderId="0" xfId="3" applyFont="1" applyFill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7" fillId="0" borderId="15" xfId="1" applyFont="1" applyFill="1" applyBorder="1" applyAlignment="1">
      <alignment horizontal="center" vertical="center"/>
    </xf>
    <xf numFmtId="2" fontId="9" fillId="3" borderId="1" xfId="1" applyNumberFormat="1" applyFont="1" applyFill="1" applyBorder="1" applyAlignment="1">
      <alignment horizontal="center" vertical="center"/>
    </xf>
    <xf numFmtId="2" fontId="9" fillId="3" borderId="2" xfId="1" applyNumberFormat="1" applyFont="1" applyFill="1" applyBorder="1" applyAlignment="1">
      <alignment horizontal="center" vertical="center"/>
    </xf>
    <xf numFmtId="0" fontId="11" fillId="0" borderId="15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</cellXfs>
  <cellStyles count="4">
    <cellStyle name="Обычный" xfId="0" builtinId="0"/>
    <cellStyle name="Обычный 100" xfId="3"/>
    <cellStyle name="Обычный 140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639536</xdr:colOff>
      <xdr:row>0</xdr:row>
      <xdr:rowOff>13607</xdr:rowOff>
    </xdr:from>
    <xdr:to>
      <xdr:col>6</xdr:col>
      <xdr:colOff>498848</xdr:colOff>
      <xdr:row>1</xdr:row>
      <xdr:rowOff>511880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9161" y="13607"/>
          <a:ext cx="649887" cy="6848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  <sheetName val="Final_m"/>
      <sheetName val="Charts"/>
      <sheetName val="Переменные"/>
      <sheetName val="Огл. Графиков"/>
      <sheetName val="рабочий"/>
      <sheetName val="Текущие цены"/>
      <sheetName val="окраск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  <sheetName val="TablesYearToYear"/>
      <sheetName val="1999"/>
      <sheetName val="ипц2002-2004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  <sheetName val="Переменные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  <sheetName val=""/>
      <sheetName val="БД"/>
      <sheetName val="платежный календарь фин"/>
      <sheetName val="0_Настройка"/>
      <sheetName val="0_Настройка1"/>
      <sheetName val="выр__июль"/>
      <sheetName val="2009(2,3)_(2)1"/>
      <sheetName val="GKN_(2)1"/>
      <sheetName val="0_Настройка2"/>
      <sheetName val="2009(2,3)_(2)2"/>
      <sheetName val="GKN_(2)2"/>
      <sheetName val="0_Настройка3"/>
      <sheetName val="2009(2,3)_(2)3"/>
      <sheetName val="GKN_(2)3"/>
      <sheetName val="0_Настройка4"/>
      <sheetName val="2009(2,3)_(2)4"/>
      <sheetName val="GKN_(2)4"/>
      <sheetName val="0_Настройка5"/>
      <sheetName val="2009(2,3)_(2)5"/>
      <sheetName val="GKN_(2)5"/>
      <sheetName val="0_Настройка6"/>
      <sheetName val="2009(2,3)_(2)6"/>
      <sheetName val="GKN_(2)6"/>
      <sheetName val="0_Настройка7"/>
      <sheetName val="2009(2,3)_(2)7"/>
      <sheetName val="GKN_(2)7"/>
      <sheetName val="0_Настройка8"/>
      <sheetName val="2009(2,3)_(2)10"/>
      <sheetName val="GKN_(2)10"/>
      <sheetName val="0_Настройка11"/>
      <sheetName val="2009(2,3)_(2)8"/>
      <sheetName val="GKN_(2)8"/>
      <sheetName val="0_Настройка9"/>
      <sheetName val="2009(2,3)_(2)9"/>
      <sheetName val="GKN_(2)9"/>
      <sheetName val="0_Настройка10"/>
      <sheetName val="2009(2,3)_(2)12"/>
      <sheetName val="GKN_(2)12"/>
      <sheetName val="0_Настройка13"/>
      <sheetName val="2009(2,3)_(2)11"/>
      <sheetName val="GKN_(2)11"/>
      <sheetName val="0_Настройка12"/>
      <sheetName val="2009(2,3)_(2)15"/>
      <sheetName val="GKN_(2)15"/>
      <sheetName val="0_Настройка16"/>
      <sheetName val="2009(2,3)_(2)13"/>
      <sheetName val="GKN_(2)13"/>
      <sheetName val="0_Настройка14"/>
      <sheetName val="2009(2,3)_(2)14"/>
      <sheetName val="GKN_(2)14"/>
      <sheetName val="0_Настройка15"/>
      <sheetName val="АНАЛИТ"/>
      <sheetName val="Настройка"/>
      <sheetName val="поставка сравн13"/>
      <sheetName val="titre gap"/>
      <sheetName val="#ССЫЛКА"/>
      <sheetName val="Лист5"/>
      <sheetName val="Бюджет"/>
      <sheetName val="вводные данные систем"/>
      <sheetName val="Предпр_-взвеш__оценка"/>
      <sheetName val="Оценка_DCF1"/>
      <sheetName val="Предпр_-взвеш__оценка1"/>
      <sheetName val="план"/>
      <sheetName val="Расх."/>
      <sheetName val="Параметры"/>
      <sheetName val="1"/>
      <sheetName val="ВГ доход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/>
      <sheetData sheetId="124"/>
      <sheetData sheetId="125"/>
      <sheetData sheetId="126" refreshError="1"/>
      <sheetData sheetId="127" refreshError="1"/>
      <sheetData sheetId="128" refreshError="1"/>
      <sheetData sheetId="129" refreshError="1"/>
      <sheetData sheetId="13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5"/>
  </sheetPr>
  <dimension ref="A1:K34"/>
  <sheetViews>
    <sheetView tabSelected="1" view="pageBreakPreview" zoomScale="85" zoomScaleNormal="100" zoomScaleSheetLayoutView="85" workbookViewId="0">
      <pane xSplit="2" ySplit="7" topLeftCell="C8" activePane="bottomRight" state="frozen"/>
      <selection activeCell="A19" sqref="A19:A20"/>
      <selection pane="topRight" activeCell="A19" sqref="A19:A20"/>
      <selection pane="bottomLeft" activeCell="A19" sqref="A19:A20"/>
      <selection pane="bottomRight" sqref="A1:G2"/>
    </sheetView>
  </sheetViews>
  <sheetFormatPr defaultColWidth="9.140625" defaultRowHeight="14.25" x14ac:dyDescent="0.2"/>
  <cols>
    <col min="1" max="1" width="68.85546875" style="2" customWidth="1"/>
    <col min="2" max="2" width="22" style="11" customWidth="1"/>
    <col min="3" max="7" width="11.85546875" style="2" customWidth="1"/>
    <col min="8" max="8" width="9.7109375" style="2" customWidth="1"/>
    <col min="9" max="9" width="9.140625" style="2"/>
    <col min="10" max="10" width="9.7109375" style="3" customWidth="1"/>
    <col min="11" max="16384" width="9.140625" style="2"/>
  </cols>
  <sheetData>
    <row r="1" spans="1:11" x14ac:dyDescent="0.2">
      <c r="A1" s="43" t="s">
        <v>13</v>
      </c>
      <c r="B1" s="44"/>
      <c r="C1" s="44"/>
      <c r="D1" s="44"/>
      <c r="E1" s="44"/>
      <c r="F1" s="44"/>
      <c r="G1" s="44"/>
    </row>
    <row r="2" spans="1:11" ht="42" customHeight="1" x14ac:dyDescent="0.2">
      <c r="A2" s="44"/>
      <c r="B2" s="44"/>
      <c r="C2" s="44"/>
      <c r="D2" s="44"/>
      <c r="E2" s="44"/>
      <c r="F2" s="44"/>
      <c r="G2" s="44"/>
    </row>
    <row r="3" spans="1:11" ht="23.25" x14ac:dyDescent="0.35">
      <c r="A3" s="50" t="s">
        <v>0</v>
      </c>
      <c r="B3" s="50"/>
      <c r="C3" s="50"/>
      <c r="D3" s="50"/>
      <c r="E3" s="50"/>
      <c r="F3" s="50"/>
      <c r="G3" s="50"/>
    </row>
    <row r="4" spans="1:11" ht="5.25" customHeight="1" thickBot="1" x14ac:dyDescent="0.4">
      <c r="A4" s="1"/>
      <c r="B4" s="1"/>
      <c r="C4" s="1"/>
      <c r="D4" s="1"/>
      <c r="E4" s="1"/>
    </row>
    <row r="5" spans="1:11" ht="18.75" customHeight="1" x14ac:dyDescent="0.2">
      <c r="A5" s="45"/>
      <c r="B5" s="51" t="s">
        <v>10</v>
      </c>
      <c r="C5" s="18">
        <v>2024</v>
      </c>
      <c r="D5" s="19">
        <f>C5+1</f>
        <v>2025</v>
      </c>
      <c r="E5" s="19">
        <f t="shared" ref="E5:G5" si="0">D5+1</f>
        <v>2026</v>
      </c>
      <c r="F5" s="19">
        <f t="shared" si="0"/>
        <v>2027</v>
      </c>
      <c r="G5" s="20">
        <f t="shared" si="0"/>
        <v>2028</v>
      </c>
      <c r="H5" s="4"/>
    </row>
    <row r="6" spans="1:11" ht="18.75" customHeight="1" thickBot="1" x14ac:dyDescent="0.25">
      <c r="A6" s="46"/>
      <c r="B6" s="52"/>
      <c r="C6" s="24" t="s">
        <v>6</v>
      </c>
      <c r="D6" s="25" t="s">
        <v>7</v>
      </c>
      <c r="E6" s="47" t="s">
        <v>8</v>
      </c>
      <c r="F6" s="47"/>
      <c r="G6" s="48"/>
      <c r="H6" s="4"/>
    </row>
    <row r="7" spans="1:11" ht="20.100000000000001" customHeight="1" thickBot="1" x14ac:dyDescent="0.25">
      <c r="A7" s="36" t="s">
        <v>1</v>
      </c>
      <c r="B7" s="29"/>
      <c r="C7" s="30"/>
      <c r="D7" s="31"/>
      <c r="E7" s="31"/>
      <c r="F7" s="31"/>
      <c r="G7" s="32"/>
      <c r="H7" s="5"/>
    </row>
    <row r="8" spans="1:11" ht="18" customHeight="1" x14ac:dyDescent="0.2">
      <c r="A8" s="41" t="s">
        <v>22</v>
      </c>
      <c r="B8" s="6" t="s">
        <v>5</v>
      </c>
      <c r="C8" s="39">
        <v>66.599999999999994</v>
      </c>
      <c r="D8" s="21">
        <v>56.043300000000002</v>
      </c>
      <c r="E8" s="12">
        <v>60.960599999999999</v>
      </c>
      <c r="F8" s="12">
        <v>63.045200000000001</v>
      </c>
      <c r="G8" s="13">
        <v>64.994299999999996</v>
      </c>
      <c r="H8" s="7"/>
      <c r="K8" s="8"/>
    </row>
    <row r="9" spans="1:11" ht="18" customHeight="1" thickBot="1" x14ac:dyDescent="0.25">
      <c r="A9" s="49"/>
      <c r="B9" s="9" t="s">
        <v>9</v>
      </c>
      <c r="C9" s="40"/>
      <c r="D9" s="22">
        <v>48.830100000000002</v>
      </c>
      <c r="E9" s="14">
        <v>43</v>
      </c>
      <c r="F9" s="14">
        <v>43</v>
      </c>
      <c r="G9" s="15">
        <v>43</v>
      </c>
      <c r="H9" s="7"/>
      <c r="K9" s="8"/>
    </row>
    <row r="10" spans="1:11" ht="18" customHeight="1" x14ac:dyDescent="0.2">
      <c r="A10" s="41" t="s">
        <v>14</v>
      </c>
      <c r="B10" s="6" t="str">
        <f>$B$8</f>
        <v>Базовый</v>
      </c>
      <c r="C10" s="39">
        <v>516.08100000000002</v>
      </c>
      <c r="D10" s="21">
        <v>516</v>
      </c>
      <c r="E10" s="12">
        <v>525.22</v>
      </c>
      <c r="F10" s="12">
        <v>532.61</v>
      </c>
      <c r="G10" s="13">
        <v>540</v>
      </c>
      <c r="H10" s="7"/>
    </row>
    <row r="11" spans="1:11" ht="18" customHeight="1" thickBot="1" x14ac:dyDescent="0.25">
      <c r="A11" s="42"/>
      <c r="B11" s="9" t="str">
        <f>$B$9</f>
        <v>Консервативный</v>
      </c>
      <c r="C11" s="40"/>
      <c r="D11" s="22">
        <v>516</v>
      </c>
      <c r="E11" s="14">
        <v>525.22</v>
      </c>
      <c r="F11" s="14">
        <v>532.61</v>
      </c>
      <c r="G11" s="15">
        <v>540</v>
      </c>
      <c r="H11" s="7"/>
    </row>
    <row r="12" spans="1:11" ht="18" customHeight="1" x14ac:dyDescent="0.2">
      <c r="A12" s="41" t="s">
        <v>15</v>
      </c>
      <c r="B12" s="6" t="str">
        <f>$B$8</f>
        <v>Базовый</v>
      </c>
      <c r="C12" s="39">
        <v>683.98199999999997</v>
      </c>
      <c r="D12" s="21">
        <v>695.38670000000002</v>
      </c>
      <c r="E12" s="12">
        <v>709.07989999999995</v>
      </c>
      <c r="F12" s="12">
        <v>729.6952</v>
      </c>
      <c r="G12" s="13">
        <v>750.92880000000002</v>
      </c>
      <c r="H12" s="7"/>
    </row>
    <row r="13" spans="1:11" ht="18" customHeight="1" thickBot="1" x14ac:dyDescent="0.25">
      <c r="A13" s="42"/>
      <c r="B13" s="9" t="str">
        <f>$B$9</f>
        <v>Консервативный</v>
      </c>
      <c r="C13" s="40"/>
      <c r="D13" s="22">
        <v>695.38670000000002</v>
      </c>
      <c r="E13" s="14">
        <v>709.07989999999995</v>
      </c>
      <c r="F13" s="14">
        <v>729.6952</v>
      </c>
      <c r="G13" s="15">
        <v>750.92880000000002</v>
      </c>
      <c r="H13" s="7"/>
    </row>
    <row r="14" spans="1:11" ht="18" customHeight="1" x14ac:dyDescent="0.2">
      <c r="A14" s="41" t="s">
        <v>16</v>
      </c>
      <c r="B14" s="6" t="str">
        <f>$B$8</f>
        <v>Базовый</v>
      </c>
      <c r="C14" s="39">
        <v>266.33089999999999</v>
      </c>
      <c r="D14" s="21">
        <v>280.94760000000002</v>
      </c>
      <c r="E14" s="12">
        <v>265.3707</v>
      </c>
      <c r="F14" s="12">
        <v>252.14429999999999</v>
      </c>
      <c r="G14" s="13">
        <v>246.38579999999999</v>
      </c>
      <c r="H14" s="7"/>
    </row>
    <row r="15" spans="1:11" ht="18" customHeight="1" thickBot="1" x14ac:dyDescent="0.25">
      <c r="A15" s="42"/>
      <c r="B15" s="9" t="str">
        <f>$B$9</f>
        <v>Консервативный</v>
      </c>
      <c r="C15" s="40"/>
      <c r="D15" s="22">
        <v>280.94760000000002</v>
      </c>
      <c r="E15" s="14">
        <v>265.3707</v>
      </c>
      <c r="F15" s="14">
        <v>252.14429999999999</v>
      </c>
      <c r="G15" s="15">
        <v>246.38579999999999</v>
      </c>
      <c r="H15" s="7"/>
    </row>
    <row r="16" spans="1:11" ht="18" customHeight="1" x14ac:dyDescent="0.2">
      <c r="A16" s="37" t="s">
        <v>17</v>
      </c>
      <c r="B16" s="6" t="str">
        <f>$B$8</f>
        <v>Базовый</v>
      </c>
      <c r="C16" s="39">
        <v>334.66269999999997</v>
      </c>
      <c r="D16" s="21">
        <v>333.10820000000001</v>
      </c>
      <c r="E16" s="12">
        <v>311.36399999999998</v>
      </c>
      <c r="F16" s="12">
        <v>298.19850000000002</v>
      </c>
      <c r="G16" s="13">
        <v>294.12189999999998</v>
      </c>
      <c r="H16" s="7"/>
    </row>
    <row r="17" spans="1:8" ht="18" customHeight="1" thickBot="1" x14ac:dyDescent="0.25">
      <c r="A17" s="38"/>
      <c r="B17" s="9" t="str">
        <f>$B$9</f>
        <v>Консервативный</v>
      </c>
      <c r="C17" s="40"/>
      <c r="D17" s="22">
        <v>333.10820000000001</v>
      </c>
      <c r="E17" s="14">
        <v>311.36399999999998</v>
      </c>
      <c r="F17" s="14">
        <v>298.19850000000002</v>
      </c>
      <c r="G17" s="15">
        <v>294.12189999999998</v>
      </c>
      <c r="H17" s="7"/>
    </row>
    <row r="18" spans="1:8" ht="18" customHeight="1" x14ac:dyDescent="0.2">
      <c r="A18" s="37" t="s">
        <v>18</v>
      </c>
      <c r="B18" s="6" t="str">
        <f>$B$8</f>
        <v>Базовый</v>
      </c>
      <c r="C18" s="39">
        <v>244.56120000000001</v>
      </c>
      <c r="D18" s="21">
        <v>229.7</v>
      </c>
      <c r="E18" s="12">
        <v>238.02889999999999</v>
      </c>
      <c r="F18" s="12">
        <v>242.42490000000001</v>
      </c>
      <c r="G18" s="13">
        <v>250.4537</v>
      </c>
      <c r="H18" s="7"/>
    </row>
    <row r="19" spans="1:8" ht="18" customHeight="1" thickBot="1" x14ac:dyDescent="0.25">
      <c r="A19" s="38"/>
      <c r="B19" s="9" t="str">
        <f>$B$9</f>
        <v>Консервативный</v>
      </c>
      <c r="C19" s="40"/>
      <c r="D19" s="22">
        <v>229.7</v>
      </c>
      <c r="E19" s="14">
        <v>238.02889999999999</v>
      </c>
      <c r="F19" s="14">
        <v>242.42490000000001</v>
      </c>
      <c r="G19" s="15">
        <v>250.4537</v>
      </c>
      <c r="H19" s="7"/>
    </row>
    <row r="20" spans="1:8" ht="18" customHeight="1" x14ac:dyDescent="0.2">
      <c r="A20" s="37" t="s">
        <v>19</v>
      </c>
      <c r="B20" s="6" t="str">
        <f>$B$8</f>
        <v>Базовый</v>
      </c>
      <c r="C20" s="39">
        <v>118.6653</v>
      </c>
      <c r="D20" s="21">
        <v>119.959</v>
      </c>
      <c r="E20" s="12">
        <v>125.959</v>
      </c>
      <c r="F20" s="12">
        <v>121.959</v>
      </c>
      <c r="G20" s="13">
        <v>117</v>
      </c>
      <c r="H20" s="7"/>
    </row>
    <row r="21" spans="1:8" ht="18" customHeight="1" thickBot="1" x14ac:dyDescent="0.25">
      <c r="A21" s="38"/>
      <c r="B21" s="9" t="str">
        <f>$B$9</f>
        <v>Консервативный</v>
      </c>
      <c r="C21" s="40"/>
      <c r="D21" s="22">
        <v>119.959</v>
      </c>
      <c r="E21" s="14">
        <v>125.959</v>
      </c>
      <c r="F21" s="14">
        <v>121.959</v>
      </c>
      <c r="G21" s="15">
        <v>117</v>
      </c>
      <c r="H21" s="7"/>
    </row>
    <row r="22" spans="1:8" ht="18" customHeight="1" x14ac:dyDescent="0.2">
      <c r="A22" s="37" t="s">
        <v>20</v>
      </c>
      <c r="B22" s="6" t="str">
        <f>$B$8</f>
        <v>Базовый</v>
      </c>
      <c r="C22" s="39">
        <v>34.619999999999997</v>
      </c>
      <c r="D22" s="21">
        <v>39.963999999999999</v>
      </c>
      <c r="E22" s="12">
        <v>45.158299999999997</v>
      </c>
      <c r="F22" s="12">
        <v>58.359699999999997</v>
      </c>
      <c r="G22" s="13">
        <v>73.56</v>
      </c>
      <c r="H22" s="7"/>
    </row>
    <row r="23" spans="1:8" ht="18" customHeight="1" thickBot="1" x14ac:dyDescent="0.25">
      <c r="A23" s="38"/>
      <c r="B23" s="9" t="str">
        <f>$B$9</f>
        <v>Консервативный</v>
      </c>
      <c r="C23" s="40"/>
      <c r="D23" s="22">
        <v>39.963999999999999</v>
      </c>
      <c r="E23" s="14">
        <v>45.158299999999997</v>
      </c>
      <c r="F23" s="14">
        <v>58.359699999999997</v>
      </c>
      <c r="G23" s="15">
        <v>73.56</v>
      </c>
      <c r="H23" s="7"/>
    </row>
    <row r="24" spans="1:8" ht="18" customHeight="1" x14ac:dyDescent="0.2">
      <c r="A24" s="37" t="s">
        <v>21</v>
      </c>
      <c r="B24" s="6" t="str">
        <f>$B$8</f>
        <v>Базовый</v>
      </c>
      <c r="C24" s="39">
        <v>122.4789</v>
      </c>
      <c r="D24" s="21">
        <v>125.9</v>
      </c>
      <c r="E24" s="12">
        <v>131.99160000000001</v>
      </c>
      <c r="F24" s="12">
        <v>134</v>
      </c>
      <c r="G24" s="13">
        <v>134</v>
      </c>
      <c r="H24" s="7"/>
    </row>
    <row r="25" spans="1:8" ht="18" customHeight="1" thickBot="1" x14ac:dyDescent="0.25">
      <c r="A25" s="38"/>
      <c r="B25" s="9" t="str">
        <f>$B$9</f>
        <v>Консервативный</v>
      </c>
      <c r="C25" s="40"/>
      <c r="D25" s="22">
        <v>125.9</v>
      </c>
      <c r="E25" s="14">
        <v>131.99160000000001</v>
      </c>
      <c r="F25" s="14">
        <v>134</v>
      </c>
      <c r="G25" s="15">
        <v>134</v>
      </c>
      <c r="H25" s="7"/>
    </row>
    <row r="26" spans="1:8" ht="18" customHeight="1" x14ac:dyDescent="0.2">
      <c r="A26" s="37" t="s">
        <v>2</v>
      </c>
      <c r="B26" s="6" t="str">
        <f>$B$8</f>
        <v>Базовый</v>
      </c>
      <c r="C26" s="54">
        <v>1.083</v>
      </c>
      <c r="D26" s="23">
        <v>1.0770999999999999</v>
      </c>
      <c r="E26" s="16">
        <v>1.0913999999999999</v>
      </c>
      <c r="F26" s="16">
        <v>1.1013999999999999</v>
      </c>
      <c r="G26" s="17">
        <v>1.1103000000000001</v>
      </c>
      <c r="H26" s="10"/>
    </row>
    <row r="27" spans="1:8" ht="18" customHeight="1" thickBot="1" x14ac:dyDescent="0.25">
      <c r="A27" s="53"/>
      <c r="B27" s="9" t="str">
        <f>$B$9</f>
        <v>Консервативный</v>
      </c>
      <c r="C27" s="55"/>
      <c r="D27" s="33">
        <v>1.077</v>
      </c>
      <c r="E27" s="34">
        <v>1.0913999999999999</v>
      </c>
      <c r="F27" s="34">
        <v>1.1013999999999999</v>
      </c>
      <c r="G27" s="35">
        <v>1.1103000000000001</v>
      </c>
      <c r="H27" s="10"/>
    </row>
    <row r="28" spans="1:8" ht="20.100000000000001" customHeight="1" thickBot="1" x14ac:dyDescent="0.25">
      <c r="A28" s="36" t="s">
        <v>3</v>
      </c>
      <c r="B28" s="29"/>
      <c r="C28" s="30"/>
      <c r="D28" s="31"/>
      <c r="E28" s="31"/>
      <c r="F28" s="31"/>
      <c r="G28" s="32"/>
      <c r="H28" s="5"/>
    </row>
    <row r="29" spans="1:8" ht="18" customHeight="1" x14ac:dyDescent="0.2">
      <c r="A29" s="56" t="s">
        <v>11</v>
      </c>
      <c r="B29" s="6" t="str">
        <f>$B$8</f>
        <v>Базовый</v>
      </c>
      <c r="C29" s="39">
        <v>9.52</v>
      </c>
      <c r="D29" s="26">
        <v>7.6105999999999998</v>
      </c>
      <c r="E29" s="27">
        <v>4.0220000000000002</v>
      </c>
      <c r="F29" s="27">
        <v>4.0327000000000002</v>
      </c>
      <c r="G29" s="28">
        <v>4.0327000000000002</v>
      </c>
      <c r="H29" s="7"/>
    </row>
    <row r="30" spans="1:8" ht="18" customHeight="1" thickBot="1" x14ac:dyDescent="0.25">
      <c r="A30" s="57"/>
      <c r="B30" s="9" t="str">
        <f>$B$9</f>
        <v>Консервативный</v>
      </c>
      <c r="C30" s="40"/>
      <c r="D30" s="22">
        <v>8.1561000000000003</v>
      </c>
      <c r="E30" s="14">
        <v>4.0220000000000002</v>
      </c>
      <c r="F30" s="14">
        <v>4.0327000000000002</v>
      </c>
      <c r="G30" s="15">
        <v>4.0327000000000002</v>
      </c>
      <c r="H30" s="7"/>
    </row>
    <row r="31" spans="1:8" ht="18" customHeight="1" x14ac:dyDescent="0.2">
      <c r="A31" s="58" t="s">
        <v>12</v>
      </c>
      <c r="B31" s="6" t="str">
        <f>$B$8</f>
        <v>Базовый</v>
      </c>
      <c r="C31" s="39">
        <v>8.4499999999999993</v>
      </c>
      <c r="D31" s="21">
        <v>9.34</v>
      </c>
      <c r="E31" s="12">
        <v>5.4</v>
      </c>
      <c r="F31" s="12">
        <v>4.0199999999999996</v>
      </c>
      <c r="G31" s="13">
        <v>4.03</v>
      </c>
      <c r="H31" s="7"/>
    </row>
    <row r="32" spans="1:8" ht="18" customHeight="1" thickBot="1" x14ac:dyDescent="0.25">
      <c r="A32" s="59"/>
      <c r="B32" s="9" t="str">
        <f>$B$9</f>
        <v>Консервативный</v>
      </c>
      <c r="C32" s="40"/>
      <c r="D32" s="22">
        <v>9.64</v>
      </c>
      <c r="E32" s="14">
        <v>5.65</v>
      </c>
      <c r="F32" s="14">
        <v>4.0199999999999996</v>
      </c>
      <c r="G32" s="15">
        <v>4.03</v>
      </c>
      <c r="H32" s="7"/>
    </row>
    <row r="33" spans="1:8" ht="18" customHeight="1" x14ac:dyDescent="0.2">
      <c r="A33" s="37" t="s">
        <v>4</v>
      </c>
      <c r="B33" s="6" t="str">
        <f>$B$8</f>
        <v>Базовый</v>
      </c>
      <c r="C33" s="39">
        <v>92.443399999999997</v>
      </c>
      <c r="D33" s="21">
        <v>94.346800000000002</v>
      </c>
      <c r="E33" s="12">
        <v>100.1767</v>
      </c>
      <c r="F33" s="12">
        <v>103.4526</v>
      </c>
      <c r="G33" s="13">
        <v>106.04300000000001</v>
      </c>
      <c r="H33" s="7"/>
    </row>
    <row r="34" spans="1:8" ht="18" customHeight="1" thickBot="1" x14ac:dyDescent="0.25">
      <c r="A34" s="38"/>
      <c r="B34" s="9" t="str">
        <f>$B$9</f>
        <v>Консервативный</v>
      </c>
      <c r="C34" s="40"/>
      <c r="D34" s="22">
        <v>96.566699999999997</v>
      </c>
      <c r="E34" s="14">
        <v>101.74469999999999</v>
      </c>
      <c r="F34" s="14">
        <v>104.8596</v>
      </c>
      <c r="G34" s="15">
        <v>107.0737</v>
      </c>
      <c r="H34" s="7"/>
    </row>
  </sheetData>
  <mergeCells count="31">
    <mergeCell ref="A33:A34"/>
    <mergeCell ref="C33:C34"/>
    <mergeCell ref="A26:A27"/>
    <mergeCell ref="C26:C27"/>
    <mergeCell ref="A29:A30"/>
    <mergeCell ref="C29:C30"/>
    <mergeCell ref="A31:A32"/>
    <mergeCell ref="C31:C32"/>
    <mergeCell ref="A20:A21"/>
    <mergeCell ref="C20:C21"/>
    <mergeCell ref="A22:A23"/>
    <mergeCell ref="C22:C23"/>
    <mergeCell ref="A24:A25"/>
    <mergeCell ref="C24:C25"/>
    <mergeCell ref="A1:G2"/>
    <mergeCell ref="A5:A6"/>
    <mergeCell ref="E6:G6"/>
    <mergeCell ref="A8:A9"/>
    <mergeCell ref="C8:C9"/>
    <mergeCell ref="A3:G3"/>
    <mergeCell ref="B5:B6"/>
    <mergeCell ref="A16:A17"/>
    <mergeCell ref="C16:C17"/>
    <mergeCell ref="A18:A19"/>
    <mergeCell ref="C18:C19"/>
    <mergeCell ref="A10:A11"/>
    <mergeCell ref="C10:C11"/>
    <mergeCell ref="A12:A13"/>
    <mergeCell ref="C12:C13"/>
    <mergeCell ref="A14:A15"/>
    <mergeCell ref="C14:C15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85" firstPageNumber="10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Condition_Site</vt:lpstr>
      <vt:lpstr>Condition_Site!Заголовки_для_печати</vt:lpstr>
      <vt:lpstr>Condition_Site!Область_печати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Рудомётов Андрей Александрович</cp:lastModifiedBy>
  <cp:lastPrinted>2024-04-25T18:09:41Z</cp:lastPrinted>
  <dcterms:created xsi:type="dcterms:W3CDTF">2023-09-07T09:10:17Z</dcterms:created>
  <dcterms:modified xsi:type="dcterms:W3CDTF">2025-04-30T09:32:06Z</dcterms:modified>
</cp:coreProperties>
</file>