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S_7_PRICES\ВВП\2. Прогноз (Calc)\2021\7. Выходные\210908_Средне\"/>
    </mc:Choice>
  </mc:AlternateContent>
  <bookViews>
    <workbookView xWindow="0" yWindow="0" windowWidth="28800" windowHeight="11400" activeTab="1"/>
  </bookViews>
  <sheets>
    <sheet name="Дефляторы" sheetId="1" r:id="rId1"/>
    <sheet name="кварт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Z_01CA8EBB_0C4C_4010_811F_073E57232CD7_.wvu.FilterData" localSheetId="0" hidden="1">Дефляторы!$A$6:$A$108</definedName>
    <definedName name="Z_0ED5301B_3B9B_4028_A009_D402EF13F98D_.wvu.FilterData" localSheetId="0" hidden="1">Дефляторы!$A$6:$A$101</definedName>
    <definedName name="Z_13B89219_28C6_4883_87AC_E0D1795AD51D_.wvu.FilterData" localSheetId="0" hidden="1">Дефляторы!$A$6:$A$101</definedName>
    <definedName name="Z_268023C0_9BC0_40EB_A535_38BF110897FA_.wvu.FilterData" localSheetId="0" hidden="1">Дефляторы!$A$6:$A$101</definedName>
    <definedName name="Z_3DEEBB3D_1270_47DE_834F_86032DB959D9_.wvu.FilterData" localSheetId="0" hidden="1">Дефляторы!$A$6:$A$101</definedName>
    <definedName name="Z_4E2D07F0_76DB_4630_BC1D_F4D5A502B378_.wvu.FilterData" localSheetId="0" hidden="1">Дефляторы!$A$6:$A$101</definedName>
    <definedName name="Z_572ABAB9_340C_418A_A9AD_B19F14213DA2_.wvu.FilterData" localSheetId="0" hidden="1">Дефляторы!$A$6:$A$101</definedName>
    <definedName name="Z_ABD7BA35_04E1_43E0_AC75_033C3CA6FF3C_.wvu.Cols" localSheetId="0" hidden="1">Дефляторы!#REF!,Дефляторы!#REF!</definedName>
    <definedName name="Z_ABD7BA35_04E1_43E0_AC75_033C3CA6FF3C_.wvu.FilterData" localSheetId="0" hidden="1">Дефляторы!$A$6:$A$101</definedName>
    <definedName name="Z_ABD7BA35_04E1_43E0_AC75_033C3CA6FF3C_.wvu.PrintArea" localSheetId="0" hidden="1">Дефляторы!$A$6:$F$101</definedName>
    <definedName name="Z_C73CA27E_77B2_422A_A773_B235904BACA3_.wvu.Cols" localSheetId="0" hidden="1">Дефляторы!#REF!,Дефляторы!#REF!</definedName>
    <definedName name="Z_C73CA27E_77B2_422A_A773_B235904BACA3_.wvu.FilterData" localSheetId="0" hidden="1">Дефляторы!$A$6:$A$101</definedName>
    <definedName name="Z_C73CA27E_77B2_422A_A773_B235904BACA3_.wvu.PrintArea" localSheetId="0" hidden="1">Дефляторы!$A$6:$F$101</definedName>
    <definedName name="Z_D49940EF_113F_4789_B6E7_8353B816853A_.wvu.Cols" localSheetId="0" hidden="1">Дефляторы!#REF!,Дефляторы!#REF!</definedName>
    <definedName name="Z_D49940EF_113F_4789_B6E7_8353B816853A_.wvu.FilterData" localSheetId="0" hidden="1">Дефляторы!$A$6:$A$101</definedName>
    <definedName name="Z_D49940EF_113F_4789_B6E7_8353B816853A_.wvu.PrintArea" localSheetId="0" hidden="1">Дефляторы!$A$6:$F$101</definedName>
    <definedName name="Z_DCC68DFC_E4AF_484C_822A_D560C6D52926_.wvu.FilterData" localSheetId="0" hidden="1">Дефляторы!$A$6:$A$101</definedName>
    <definedName name="Z_E55F6B6A_DBD3_4117_B149_A082390B8D13_.wvu.Cols" localSheetId="0" hidden="1">Дефляторы!#REF!,Дефляторы!#REF!</definedName>
    <definedName name="Z_E55F6B6A_DBD3_4117_B149_A082390B8D13_.wvu.FilterData" localSheetId="0" hidden="1">Дефляторы!$A$6:$A$101</definedName>
    <definedName name="Z_E55F6B6A_DBD3_4117_B149_A082390B8D13_.wvu.PrintArea" localSheetId="0" hidden="1">Дефляторы!$A$6:$F$101</definedName>
    <definedName name="Z_E9547856_3045_49CA_B3C7_618D2DA21087_.wvu.FilterData" localSheetId="0" hidden="1">Дефляторы!$A$6:$A$101</definedName>
    <definedName name="Z_E9D4ABE5_580B_4EA1_8057_CB16EE65A5F9_.wvu.FilterData" localSheetId="0" hidden="1">Дефляторы!$A$6:$A$101</definedName>
    <definedName name="Z_F49A5623_9435_4BAA_98DE_EAAB0061DE16_.wvu.FilterData" localSheetId="0" hidden="1">Дефляторы!$A$6:$A$101</definedName>
    <definedName name="Вып_ОФ_с_пц">[4]рабочий!$Y$202:$AP$224</definedName>
    <definedName name="Вып_с_новых_ОФ">[4]рабочий!$Y$277:$AP$299</definedName>
    <definedName name="Выход">[5]Управление!$AF$20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Дефляторы!$6:$7</definedName>
    <definedName name="_xlnm.Print_Titles" localSheetId="1">кварт!$22:$24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Дефляторы!$A$1:$F$107</definedName>
    <definedName name="_xlnm.Print_Area" localSheetId="1">кварт!$A$1:$V$63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'[6]2002(v2)'!#REF!</definedName>
    <definedName name="ПОКАЗАТЕЛИ_ДОЛГОСР.ПРОГНОЗА">'[6]2002(v2)'!#REF!</definedName>
    <definedName name="приб">[7]Управление!$AE$20</definedName>
    <definedName name="прибвб2">[7]Управление!$AF$20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60" i="2" l="1"/>
  <c r="T60" i="2"/>
  <c r="S60" i="2"/>
  <c r="R60" i="2"/>
  <c r="U59" i="2"/>
  <c r="T59" i="2"/>
  <c r="S59" i="2"/>
  <c r="R59" i="2"/>
  <c r="U58" i="2"/>
  <c r="T58" i="2"/>
  <c r="S58" i="2"/>
  <c r="R58" i="2"/>
  <c r="P60" i="2"/>
  <c r="O60" i="2"/>
  <c r="N60" i="2"/>
  <c r="M60" i="2"/>
  <c r="P59" i="2"/>
  <c r="O59" i="2"/>
  <c r="N59" i="2"/>
  <c r="M59" i="2"/>
  <c r="P58" i="2"/>
  <c r="O58" i="2"/>
  <c r="N58" i="2"/>
  <c r="M58" i="2"/>
  <c r="H165" i="1" l="1"/>
  <c r="H159" i="1"/>
  <c r="C6" i="1"/>
  <c r="D6" i="1" s="1"/>
  <c r="E6" i="1" s="1"/>
  <c r="F6" i="1" s="1"/>
</calcChain>
</file>

<file path=xl/sharedStrings.xml><?xml version="1.0" encoding="utf-8"?>
<sst xmlns="http://schemas.openxmlformats.org/spreadsheetml/2006/main" count="343" uniqueCount="112">
  <si>
    <t>Министерство экономического развития</t>
  </si>
  <si>
    <t>Российской Федерации</t>
  </si>
  <si>
    <r>
      <t>отчет</t>
    </r>
    <r>
      <rPr>
        <b/>
        <vertAlign val="superscript"/>
        <sz val="13"/>
        <rFont val="Arial"/>
        <family val="2"/>
        <charset val="204"/>
      </rPr>
      <t>2</t>
    </r>
  </si>
  <si>
    <t>оценка</t>
  </si>
  <si>
    <t>прогноз</t>
  </si>
  <si>
    <t>Промышленность (BCDE)</t>
  </si>
  <si>
    <t xml:space="preserve">  дефлятор</t>
  </si>
  <si>
    <t xml:space="preserve">  ИЦП</t>
  </si>
  <si>
    <t xml:space="preserve">   в т. ч.  без продукции ТЭКа (нефть, нефтепродукты, уголь, газ, энергетика)</t>
  </si>
  <si>
    <t xml:space="preserve">Добыча топливно-энергетических полезных ископаемых (05, 06+09) </t>
  </si>
  <si>
    <t>Добыча угля (05)</t>
  </si>
  <si>
    <r>
      <t xml:space="preserve">  уголь энергетический каменный</t>
    </r>
    <r>
      <rPr>
        <i/>
        <vertAlign val="superscript"/>
        <sz val="13"/>
        <color indexed="8"/>
        <rFont val="Arial"/>
        <family val="2"/>
        <charset val="204"/>
      </rPr>
      <t>2</t>
    </r>
  </si>
  <si>
    <t>Добыча сырой нефти и природного газа (06+09)</t>
  </si>
  <si>
    <t xml:space="preserve">Добыча металлических руд и прочих полезных ископаемых (07, 08) </t>
  </si>
  <si>
    <t>Добыча металлических руд (07)</t>
  </si>
  <si>
    <t>Добыча прочих полезных ископаемых (08)</t>
  </si>
  <si>
    <t>Производство пищевых продуктов, напитков и табачных изделий (10, 11, 12)</t>
  </si>
  <si>
    <t>Производство текстильных изделий, 
Производство одежды, 
Производство кожи и изделий из кожи (13, 14,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</si>
  <si>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</si>
  <si>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</si>
  <si>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нефтепродуктов (19.2)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</si>
  <si>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
Производство резиновых и пластмассовых изделий (20, 21, 22)</t>
  </si>
  <si>
    <t>Производство прочей неметаллической минеральной продукции (23)</t>
  </si>
  <si>
    <t xml:space="preserve">Производство черных металлов 
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</si>
  <si>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</si>
  <si>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</si>
  <si>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Продукция машиностроения (26, 27, 28, 29, 30, 33)</t>
  </si>
  <si>
    <t>Прочие</t>
  </si>
  <si>
    <t>Водоснабжение; водоотведение, организация сбора и утилизация отходов, деятельность по ликвидации загрязнений (Раздел E)</t>
  </si>
  <si>
    <t>Сельское хозяйство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</si>
  <si>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</si>
  <si>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</si>
  <si>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</si>
  <si>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</si>
  <si>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r>
      <t xml:space="preserve">  дефлятор</t>
    </r>
    <r>
      <rPr>
        <b/>
        <vertAlign val="superscript"/>
        <sz val="13"/>
        <color indexed="8"/>
        <rFont val="Arial"/>
        <family val="2"/>
        <charset val="204"/>
      </rPr>
      <t>4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</si>
  <si>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</si>
  <si>
    <r>
      <t>Инвестиции в основной капитал</t>
    </r>
    <r>
      <rPr>
        <b/>
        <vertAlign val="superscript"/>
        <sz val="13"/>
        <color indexed="8"/>
        <rFont val="Arial"/>
        <family val="2"/>
        <charset val="204"/>
      </rPr>
      <t xml:space="preserve"> 6</t>
    </r>
  </si>
  <si>
    <t xml:space="preserve">  индексы цен </t>
  </si>
  <si>
    <t>Строительство</t>
  </si>
  <si>
    <r>
      <t xml:space="preserve">Потребительский рынок </t>
    </r>
    <r>
      <rPr>
        <b/>
        <vertAlign val="superscript"/>
        <sz val="13"/>
        <color indexed="8"/>
        <rFont val="Arial"/>
        <family val="2"/>
        <charset val="204"/>
      </rPr>
      <t>7</t>
    </r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</si>
  <si>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</si>
  <si>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</si>
  <si>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</si>
  <si>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</si>
  <si>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r>
      <rPr>
        <vertAlign val="superscript"/>
        <sz val="10"/>
        <color theme="1"/>
        <rFont val="Arial"/>
        <family val="2"/>
        <charset val="204"/>
      </rPr>
      <t>1</t>
    </r>
    <r>
      <rPr>
        <sz val="10"/>
        <color theme="1"/>
        <rFont val="Arial"/>
        <family val="2"/>
        <charset val="204"/>
      </rPr>
      <t xml:space="preserve"> - на продукцию, реализованную на внутренний рынок</t>
    </r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</si>
  <si>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- индексы-дефляторы, выделены курсивом - оценка</t>
    </r>
  </si>
  <si>
    <r>
      <rPr>
        <vertAlign val="superscript"/>
        <sz val="10"/>
        <color theme="1"/>
        <rFont val="Arial"/>
        <family val="2"/>
        <charset val="204"/>
      </rPr>
      <t>4</t>
    </r>
    <r>
      <rPr>
        <sz val="10"/>
        <color theme="1"/>
        <rFont val="Arial"/>
        <family val="2"/>
        <charset val="204"/>
      </rPr>
      <t xml:space="preserve"> - по виду деятельности "Транспортировка и хранение"</t>
    </r>
  </si>
  <si>
    <r>
      <rPr>
        <vertAlign val="super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 xml:space="preserve"> - индекс тарифов на грузовые перевозки</t>
    </r>
  </si>
  <si>
    <r>
      <rPr>
        <vertAlign val="superscript"/>
        <sz val="10"/>
        <color theme="1"/>
        <rFont val="Arial"/>
        <family val="2"/>
        <charset val="204"/>
      </rPr>
      <t>6</t>
    </r>
    <r>
      <rPr>
        <sz val="10"/>
        <color theme="1"/>
        <rFont val="Arial"/>
        <family val="2"/>
        <charset val="204"/>
      </rPr>
      <t xml:space="preserve"> - за счет всех источников финансирования</t>
    </r>
  </si>
  <si>
    <r>
      <rPr>
        <vertAlign val="superscript"/>
        <sz val="10"/>
        <color theme="1"/>
        <rFont val="Arial"/>
        <family val="2"/>
        <charset val="204"/>
      </rPr>
      <t>7</t>
    </r>
    <r>
      <rPr>
        <sz val="10"/>
        <color theme="1"/>
        <rFont val="Arial"/>
        <family val="2"/>
        <charset val="204"/>
      </rPr>
      <t>- с учетом НДС, косвенных налогов, торгово-транспортной наценки</t>
    </r>
  </si>
  <si>
    <t xml:space="preserve">Прогноз показателей инфляции на 2021 год </t>
  </si>
  <si>
    <t xml:space="preserve">Прогноз показателей инфляции на 2022 год </t>
  </si>
  <si>
    <t xml:space="preserve"> Март</t>
  </si>
  <si>
    <t xml:space="preserve"> Июнь </t>
  </si>
  <si>
    <t>Сент.</t>
  </si>
  <si>
    <t xml:space="preserve"> Дек.</t>
  </si>
  <si>
    <t>Дек.20</t>
  </si>
  <si>
    <t>Сен.</t>
  </si>
  <si>
    <t>Дек.21</t>
  </si>
  <si>
    <t>прирост цен за период, %</t>
  </si>
  <si>
    <t>прирост цен, %, г/г</t>
  </si>
  <si>
    <t xml:space="preserve">  ПОКАЗАТЕЛИ  ИНФЛЯЦИИ </t>
  </si>
  <si>
    <t xml:space="preserve"> • потребительские цены (ИПЦ)</t>
  </si>
  <si>
    <t xml:space="preserve">    Товары </t>
  </si>
  <si>
    <t>Продовольственные товары</t>
  </si>
  <si>
    <t>без плодоовощной продукции</t>
  </si>
  <si>
    <t>плодоовощная продукция</t>
  </si>
  <si>
    <t>Непродовольственные товары</t>
  </si>
  <si>
    <t>в т.ч. с исключением бензина</t>
  </si>
  <si>
    <t xml:space="preserve"> в т.ч. с исключением бензина</t>
  </si>
  <si>
    <t>Услуги</t>
  </si>
  <si>
    <t>услуги организаций ЖКХ</t>
  </si>
  <si>
    <t>прочие услуги</t>
  </si>
  <si>
    <r>
      <t xml:space="preserve">• цены пpоизводителей пpомышленной продукции (ИЦП) 
</t>
    </r>
    <r>
      <rPr>
        <u/>
        <sz val="12"/>
        <rFont val="Arial"/>
        <family val="2"/>
        <charset val="204"/>
      </rPr>
      <t/>
    </r>
  </si>
  <si>
    <t>Наименование отрасли</t>
  </si>
  <si>
    <t>Дефляторы на продукцию, произведенную  для внутреннего рынка и на экспорт</t>
  </si>
  <si>
    <t xml:space="preserve">Индексы цен производителей на внутреннем  рынке </t>
  </si>
  <si>
    <t>1кв.21</t>
  </si>
  <si>
    <t>2кв.21</t>
  </si>
  <si>
    <t>3кв.21</t>
  </si>
  <si>
    <t>4кв.21</t>
  </si>
  <si>
    <t>1кв.22</t>
  </si>
  <si>
    <t>2кв.22</t>
  </si>
  <si>
    <t>3кв.22</t>
  </si>
  <si>
    <t>4кв.22</t>
  </si>
  <si>
    <t>г/г</t>
  </si>
  <si>
    <t xml:space="preserve">    к предыдущему кварталу</t>
  </si>
  <si>
    <t>Добыча полезных ископаемых (Раздел B)</t>
  </si>
  <si>
    <r>
      <t xml:space="preserve">  уголь энергетический каменный</t>
    </r>
    <r>
      <rPr>
        <vertAlign val="superscript"/>
        <sz val="12"/>
        <rFont val="Arial"/>
        <family val="2"/>
        <charset val="204"/>
      </rPr>
      <t>1</t>
    </r>
  </si>
  <si>
    <r>
      <t xml:space="preserve">  уголь энергетический каменный</t>
    </r>
    <r>
      <rPr>
        <vertAlign val="superscript"/>
        <sz val="13"/>
        <rFont val="Arial"/>
        <family val="2"/>
        <charset val="204"/>
      </rPr>
      <t>1</t>
    </r>
  </si>
  <si>
    <t>Обрабатывающие производства (Раздел C)</t>
  </si>
  <si>
    <t>Производство текстильных изделий, Производство одежды, Производство кожи и изделий из кожи (13, 14, 15)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</si>
  <si>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Производство резиновых и пластмассовых изделий (20, 21, 22)</t>
  </si>
  <si>
    <t xml:space="preserve">Производство черных металлов (24.1, 24.2, 24.3, 24.5) </t>
  </si>
  <si>
    <t>Обеспечение электрической энергией, газом и паром; кондиционирование воздуха (35)</t>
  </si>
  <si>
    <r>
      <t>Транспорт, вкл. трубопроводный</t>
    </r>
    <r>
      <rPr>
        <b/>
        <vertAlign val="superscript"/>
        <sz val="12"/>
        <color rgb="FF203277"/>
        <rFont val="Arial"/>
        <family val="2"/>
        <charset val="204"/>
      </rPr>
      <t>2</t>
    </r>
  </si>
  <si>
    <r>
      <t>Транспорт, вкл. трубопроводный</t>
    </r>
    <r>
      <rPr>
        <b/>
        <vertAlign val="superscript"/>
        <sz val="13"/>
        <rFont val="Arial"/>
        <family val="2"/>
        <charset val="204"/>
      </rPr>
      <t>2</t>
    </r>
  </si>
  <si>
    <r>
      <t>Инвестиции в основной капитал</t>
    </r>
    <r>
      <rPr>
        <b/>
        <vertAlign val="superscript"/>
        <sz val="12"/>
        <color rgb="FF203277"/>
        <rFont val="Arial"/>
        <family val="2"/>
        <charset val="204"/>
      </rPr>
      <t>3</t>
    </r>
  </si>
  <si>
    <r>
      <t>Инвестиции в основной капитал</t>
    </r>
    <r>
      <rPr>
        <b/>
        <vertAlign val="superscript"/>
        <sz val="13"/>
        <color rgb="FF000000"/>
        <rFont val="Arial"/>
        <family val="2"/>
        <charset val="204"/>
      </rPr>
      <t>3</t>
    </r>
  </si>
  <si>
    <t xml:space="preserve">Оборот розничной торговли </t>
  </si>
  <si>
    <t>Платные услуги населению</t>
  </si>
  <si>
    <t xml:space="preserve"> ИНДЕКСЫ ПОТРЕБИТЕЛЬСКИХ ЦЕН </t>
  </si>
  <si>
    <t xml:space="preserve"> в т.ч. : на товаpы</t>
  </si>
  <si>
    <t xml:space="preserve">            на платные услуги населению</t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</si>
  <si>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-дефлятор по виду деятельности "Транспортировка и хранение", индекс тарифов на грузовые перевозки</t>
    </r>
  </si>
  <si>
    <r>
      <rPr>
        <vertAlign val="superscript"/>
        <sz val="10"/>
        <color indexed="8"/>
        <rFont val="Arial"/>
        <family val="2"/>
        <charset val="204"/>
      </rPr>
      <t>3</t>
    </r>
    <r>
      <rPr>
        <sz val="10"/>
        <color indexed="8"/>
        <rFont val="Arial"/>
        <family val="2"/>
        <charset val="204"/>
      </rPr>
      <t xml:space="preserve"> - за счет всех источников финансирования</t>
    </r>
  </si>
  <si>
    <t>базовый вариант вариант</t>
  </si>
  <si>
    <t/>
  </si>
  <si>
    <r>
      <t>Прогноз индексов цен производителей</t>
    </r>
    <r>
      <rPr>
        <b/>
        <vertAlign val="superscript"/>
        <sz val="16"/>
        <color rgb="FF203277"/>
        <rFont val="Arial"/>
        <family val="2"/>
        <charset val="204"/>
      </rPr>
      <t>1</t>
    </r>
    <r>
      <rPr>
        <b/>
        <sz val="16"/>
        <color rgb="FF203277"/>
        <rFont val="Arial"/>
        <family val="2"/>
        <charset val="204"/>
      </rPr>
      <t xml:space="preserve"> и индексов-дефляторов по видам экономической деятельности, в % г/г  (Базовый вариант)</t>
    </r>
  </si>
  <si>
    <r>
      <rPr>
        <vertAlign val="superscript"/>
        <sz val="10"/>
        <color indexed="8"/>
        <rFont val="Arial"/>
        <family val="2"/>
        <charset val="204"/>
      </rPr>
      <t>1</t>
    </r>
    <r>
      <rPr>
        <sz val="10"/>
        <color indexed="8"/>
        <rFont val="Arial"/>
        <family val="2"/>
        <charset val="204"/>
      </rPr>
      <t xml:space="preserve"> -  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</si>
  <si>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  <r>
      <rPr>
        <sz val="13"/>
        <rFont val="Arial"/>
        <family val="2"/>
        <charset val="204"/>
      </rPr>
      <t xml:space="preserve"> с исключением трубопроводного транспорта</t>
    </r>
  </si>
  <si>
    <r>
      <rPr>
        <vertAlign val="superscript"/>
        <sz val="10"/>
        <color theme="1"/>
        <rFont val="Arial"/>
        <family val="2"/>
        <charset val="204"/>
      </rPr>
      <t>3</t>
    </r>
    <r>
      <rPr>
        <sz val="10"/>
        <color theme="1"/>
        <rFont val="Arial"/>
        <family val="2"/>
        <charset val="204"/>
      </rPr>
      <t xml:space="preserve"> - 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</si>
</sst>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_)"/>
    <numFmt numFmtId="165" formatCode="0.0_)"/>
    <numFmt numFmtId="166" formatCode="0.00_)"/>
    <numFmt numFmtId="167" formatCode="0.000"/>
    <numFmt numFmtId="168" formatCode="0.000_)"/>
    <numFmt numFmtId="169" formatCode="0.0"/>
  </numFmts>
  <fonts count="7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Arial Cyr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 CYR"/>
      <family val="1"/>
      <charset val="204"/>
    </font>
    <font>
      <b/>
      <sz val="12"/>
      <name val="Arial"/>
      <family val="2"/>
      <charset val="204"/>
    </font>
    <font>
      <b/>
      <vertAlign val="superscript"/>
      <sz val="13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rgb="FF203277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name val="Courier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vertAlign val="superscript"/>
      <sz val="13"/>
      <color indexed="8"/>
      <name val="Arial"/>
      <family val="2"/>
      <charset val="204"/>
    </font>
    <font>
      <i/>
      <sz val="14"/>
      <color indexed="8"/>
      <name val="Cambria"/>
      <family val="1"/>
      <charset val="204"/>
    </font>
    <font>
      <strike/>
      <sz val="14"/>
      <name val="Cambria"/>
      <family val="1"/>
      <charset val="204"/>
    </font>
    <font>
      <sz val="12"/>
      <color indexed="8"/>
      <name val="Cambria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mbria"/>
      <family val="1"/>
      <charset val="204"/>
    </font>
    <font>
      <b/>
      <sz val="12"/>
      <color indexed="8"/>
      <name val="Cambria"/>
      <family val="1"/>
      <charset val="204"/>
    </font>
    <font>
      <sz val="14"/>
      <color indexed="8"/>
      <name val="Courier"/>
      <family val="1"/>
      <charset val="204"/>
    </font>
    <font>
      <b/>
      <sz val="14"/>
      <name val="Cambria"/>
      <family val="1"/>
      <charset val="204"/>
    </font>
    <font>
      <sz val="13"/>
      <name val="Courier"/>
      <family val="1"/>
      <charset val="204"/>
    </font>
    <font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6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b/>
      <vertAlign val="superscript"/>
      <sz val="13"/>
      <color indexed="8"/>
      <name val="Arial"/>
      <family val="2"/>
      <charset val="204"/>
    </font>
    <font>
      <vertAlign val="superscript"/>
      <sz val="13"/>
      <name val="Arial"/>
      <family val="2"/>
      <charset val="204"/>
    </font>
    <font>
      <sz val="13"/>
      <name val="Arial"/>
      <family val="2"/>
      <charset val="204"/>
    </font>
    <font>
      <sz val="13"/>
      <color theme="0"/>
      <name val="Courier"/>
      <family val="1"/>
      <charset val="204"/>
    </font>
    <font>
      <sz val="13"/>
      <color theme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indexed="8"/>
      <name val="Courier"/>
      <family val="1"/>
      <charset val="204"/>
    </font>
    <font>
      <sz val="12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color indexed="8"/>
      <name val="Courier"/>
      <family val="1"/>
      <charset val="204"/>
    </font>
    <font>
      <u/>
      <sz val="12"/>
      <name val="Arial"/>
      <family val="2"/>
      <charset val="204"/>
    </font>
    <font>
      <i/>
      <sz val="12"/>
      <name val="Arial"/>
      <family val="2"/>
      <charset val="204"/>
    </font>
    <font>
      <i/>
      <sz val="10"/>
      <color indexed="8"/>
      <name val="Courier"/>
      <family val="1"/>
      <charset val="204"/>
    </font>
    <font>
      <vertAlign val="superscript"/>
      <sz val="12"/>
      <name val="Arial"/>
      <family val="2"/>
      <charset val="204"/>
    </font>
    <font>
      <b/>
      <sz val="10"/>
      <color indexed="8"/>
      <name val="Courier"/>
      <family val="1"/>
      <charset val="204"/>
    </font>
    <font>
      <sz val="10"/>
      <color indexed="10"/>
      <name val="Courier"/>
      <family val="1"/>
      <charset val="204"/>
    </font>
    <font>
      <sz val="10"/>
      <color rgb="FFFF0000"/>
      <name val="Courier"/>
      <family val="1"/>
      <charset val="204"/>
    </font>
    <font>
      <b/>
      <vertAlign val="superscript"/>
      <sz val="12"/>
      <color rgb="FF203277"/>
      <name val="Arial"/>
      <family val="2"/>
      <charset val="204"/>
    </font>
    <font>
      <b/>
      <vertAlign val="superscript"/>
      <sz val="13"/>
      <color rgb="FF000000"/>
      <name val="Arial"/>
      <family val="2"/>
      <charset val="204"/>
    </font>
    <font>
      <b/>
      <sz val="12"/>
      <color theme="0"/>
      <name val="Arial"/>
      <family val="2"/>
      <charset val="204"/>
    </font>
    <font>
      <b/>
      <sz val="10"/>
      <color rgb="FFFF0000"/>
      <name val="Courier"/>
      <family val="1"/>
      <charset val="204"/>
    </font>
    <font>
      <sz val="2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vertAlign val="superscript"/>
      <sz val="10"/>
      <color indexed="8"/>
      <name val="Arial"/>
      <family val="2"/>
      <charset val="204"/>
    </font>
    <font>
      <sz val="8"/>
      <color indexed="8"/>
      <name val="Courier"/>
      <family val="1"/>
      <charset val="204"/>
    </font>
    <font>
      <sz val="6"/>
      <color indexed="8"/>
      <name val="Courier"/>
      <family val="1"/>
      <charset val="204"/>
    </font>
    <font>
      <b/>
      <vertAlign val="superscript"/>
      <sz val="16"/>
      <color rgb="FF203277"/>
      <name val="Arial"/>
      <family val="2"/>
      <charset val="204"/>
    </font>
    <font>
      <b/>
      <i/>
      <sz val="12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164" fontId="9" fillId="0" borderId="0"/>
    <xf numFmtId="0" fontId="1" fillId="0" borderId="0"/>
    <xf numFmtId="164" fontId="9" fillId="0" borderId="0"/>
    <xf numFmtId="164" fontId="9" fillId="0" borderId="0"/>
  </cellStyleXfs>
  <cellXfs count="373">
    <xf numFmtId="0" fontId="0" fillId="0" borderId="0" xfId="0"/>
    <xf numFmtId="0" fontId="4" fillId="2" borderId="0" xfId="1" applyFont="1" applyFill="1" applyBorder="1" applyAlignment="1"/>
    <xf numFmtId="0" fontId="5" fillId="2" borderId="0" xfId="1" applyFont="1" applyFill="1" applyBorder="1" applyAlignment="1"/>
    <xf numFmtId="0" fontId="6" fillId="0" borderId="0" xfId="1" applyFont="1" applyFill="1" applyBorder="1"/>
    <xf numFmtId="0" fontId="7" fillId="2" borderId="1" xfId="1" applyFont="1" applyFill="1" applyBorder="1" applyAlignment="1">
      <alignment vertical="top"/>
    </xf>
    <xf numFmtId="0" fontId="8" fillId="2" borderId="1" xfId="1" applyFont="1" applyFill="1" applyBorder="1" applyAlignment="1">
      <alignment vertical="top"/>
    </xf>
    <xf numFmtId="0" fontId="8" fillId="2" borderId="0" xfId="1" applyFont="1" applyFill="1" applyBorder="1" applyAlignment="1">
      <alignment vertical="top"/>
    </xf>
    <xf numFmtId="0" fontId="7" fillId="0" borderId="2" xfId="1" applyFont="1" applyFill="1" applyBorder="1" applyAlignment="1">
      <alignment vertical="top"/>
    </xf>
    <xf numFmtId="0" fontId="8" fillId="0" borderId="2" xfId="1" applyFont="1" applyFill="1" applyBorder="1" applyAlignment="1">
      <alignment vertical="top"/>
    </xf>
    <xf numFmtId="0" fontId="7" fillId="0" borderId="0" xfId="1" applyFont="1" applyFill="1" applyBorder="1" applyAlignment="1">
      <alignment vertical="top"/>
    </xf>
    <xf numFmtId="0" fontId="8" fillId="0" borderId="0" xfId="1" applyFont="1" applyFill="1" applyBorder="1" applyAlignment="1">
      <alignment vertical="top"/>
    </xf>
    <xf numFmtId="164" fontId="10" fillId="0" borderId="3" xfId="2" applyFont="1" applyBorder="1" applyAlignment="1" applyProtection="1">
      <alignment horizontal="center" vertical="center"/>
      <protection locked="0"/>
    </xf>
    <xf numFmtId="164" fontId="11" fillId="0" borderId="4" xfId="2" applyFont="1" applyFill="1" applyBorder="1" applyAlignment="1" applyProtection="1">
      <alignment horizontal="center" vertical="center" wrapText="1"/>
      <protection locked="0"/>
    </xf>
    <xf numFmtId="164" fontId="11" fillId="0" borderId="5" xfId="2" applyFont="1" applyFill="1" applyBorder="1" applyAlignment="1" applyProtection="1">
      <alignment horizontal="center" vertical="center" wrapText="1"/>
      <protection locked="0"/>
    </xf>
    <xf numFmtId="164" fontId="12" fillId="0" borderId="0" xfId="2" applyFont="1" applyBorder="1" applyAlignment="1" applyProtection="1">
      <alignment horizontal="center" vertical="center"/>
      <protection locked="0"/>
    </xf>
    <xf numFmtId="164" fontId="13" fillId="0" borderId="0" xfId="2" applyFont="1" applyFill="1" applyBorder="1" applyAlignment="1" applyProtection="1">
      <alignment horizontal="center" vertical="center" wrapText="1"/>
      <protection locked="0"/>
    </xf>
    <xf numFmtId="164" fontId="13" fillId="3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3" applyBorder="1"/>
    <xf numFmtId="0" fontId="1" fillId="0" borderId="0" xfId="3"/>
    <xf numFmtId="164" fontId="14" fillId="0" borderId="6" xfId="2" applyFont="1" applyBorder="1" applyAlignment="1" applyProtection="1">
      <alignment horizontal="center" vertical="center"/>
      <protection locked="0"/>
    </xf>
    <xf numFmtId="0" fontId="14" fillId="0" borderId="7" xfId="3" applyFont="1" applyFill="1" applyBorder="1" applyAlignment="1">
      <alignment horizontal="center"/>
    </xf>
    <xf numFmtId="164" fontId="17" fillId="0" borderId="0" xfId="2" applyFont="1" applyBorder="1" applyAlignment="1" applyProtection="1">
      <alignment horizontal="center" vertical="center"/>
      <protection locked="0"/>
    </xf>
    <xf numFmtId="164" fontId="18" fillId="0" borderId="0" xfId="2" applyFont="1" applyFill="1" applyBorder="1" applyAlignment="1" applyProtection="1">
      <alignment horizontal="center" vertical="center" wrapText="1"/>
      <protection locked="0"/>
    </xf>
    <xf numFmtId="164" fontId="19" fillId="0" borderId="0" xfId="2" applyFont="1" applyFill="1" applyBorder="1" applyAlignment="1" applyProtection="1">
      <alignment horizontal="center" vertical="center" wrapText="1"/>
      <protection locked="0"/>
    </xf>
    <xf numFmtId="164" fontId="19" fillId="3" borderId="0" xfId="2" applyFont="1" applyFill="1" applyBorder="1" applyAlignment="1" applyProtection="1">
      <alignment horizontal="center" vertical="center" wrapText="1"/>
      <protection locked="0"/>
    </xf>
    <xf numFmtId="0" fontId="21" fillId="2" borderId="9" xfId="1" applyFont="1" applyFill="1" applyBorder="1" applyAlignment="1">
      <alignment horizontal="left" vertical="center" wrapText="1" indent="2"/>
    </xf>
    <xf numFmtId="1" fontId="22" fillId="2" borderId="10" xfId="1" applyNumberFormat="1" applyFont="1" applyFill="1" applyBorder="1" applyAlignment="1">
      <alignment horizontal="center" vertical="center"/>
    </xf>
    <xf numFmtId="1" fontId="22" fillId="2" borderId="12" xfId="1" applyNumberFormat="1" applyFont="1" applyFill="1" applyBorder="1" applyAlignment="1">
      <alignment horizontal="center" vertical="center"/>
    </xf>
    <xf numFmtId="0" fontId="21" fillId="2" borderId="13" xfId="1" applyFont="1" applyFill="1" applyBorder="1"/>
    <xf numFmtId="164" fontId="23" fillId="4" borderId="0" xfId="2" applyFont="1" applyFill="1" applyBorder="1" applyAlignment="1">
      <alignment vertical="center" wrapText="1"/>
    </xf>
    <xf numFmtId="165" fontId="24" fillId="4" borderId="0" xfId="2" applyNumberFormat="1" applyFont="1" applyFill="1" applyBorder="1"/>
    <xf numFmtId="165" fontId="25" fillId="4" borderId="0" xfId="2" applyNumberFormat="1" applyFont="1" applyFill="1" applyBorder="1" applyAlignment="1">
      <alignment horizontal="center" vertical="center"/>
    </xf>
    <xf numFmtId="164" fontId="24" fillId="3" borderId="0" xfId="2" applyFont="1" applyFill="1" applyBorder="1"/>
    <xf numFmtId="164" fontId="24" fillId="4" borderId="0" xfId="2" applyFont="1" applyFill="1" applyBorder="1"/>
    <xf numFmtId="164" fontId="11" fillId="0" borderId="14" xfId="2" applyFont="1" applyFill="1" applyBorder="1" applyAlignment="1">
      <alignment vertical="center"/>
    </xf>
    <xf numFmtId="165" fontId="14" fillId="0" borderId="15" xfId="2" applyNumberFormat="1" applyFont="1" applyFill="1" applyBorder="1" applyAlignment="1">
      <alignment horizontal="center" vertical="center"/>
    </xf>
    <xf numFmtId="165" fontId="14" fillId="0" borderId="0" xfId="2" applyNumberFormat="1" applyFont="1" applyFill="1" applyBorder="1" applyAlignment="1">
      <alignment horizontal="center" vertical="center"/>
    </xf>
    <xf numFmtId="165" fontId="14" fillId="0" borderId="16" xfId="2" applyNumberFormat="1" applyFont="1" applyFill="1" applyBorder="1" applyAlignment="1">
      <alignment horizontal="center" vertical="center"/>
    </xf>
    <xf numFmtId="164" fontId="26" fillId="0" borderId="0" xfId="2" applyFont="1" applyFill="1" applyBorder="1" applyAlignment="1">
      <alignment vertical="center"/>
    </xf>
    <xf numFmtId="165" fontId="27" fillId="0" borderId="0" xfId="2" applyNumberFormat="1" applyFont="1" applyFill="1" applyBorder="1" applyAlignment="1">
      <alignment horizontal="center" vertical="center"/>
    </xf>
    <xf numFmtId="165" fontId="27" fillId="3" borderId="0" xfId="2" applyNumberFormat="1" applyFont="1" applyFill="1" applyBorder="1" applyAlignment="1">
      <alignment horizontal="center" vertical="center"/>
    </xf>
    <xf numFmtId="164" fontId="10" fillId="0" borderId="14" xfId="2" applyFont="1" applyFill="1" applyBorder="1" applyAlignment="1">
      <alignment vertical="center"/>
    </xf>
    <xf numFmtId="165" fontId="28" fillId="0" borderId="15" xfId="2" applyNumberFormat="1" applyFont="1" applyFill="1" applyBorder="1" applyAlignment="1">
      <alignment horizontal="center" vertical="center"/>
    </xf>
    <xf numFmtId="165" fontId="28" fillId="0" borderId="0" xfId="2" applyNumberFormat="1" applyFont="1" applyFill="1" applyBorder="1" applyAlignment="1">
      <alignment horizontal="center" vertical="center"/>
    </xf>
    <xf numFmtId="165" fontId="28" fillId="0" borderId="16" xfId="2" applyNumberFormat="1" applyFont="1" applyFill="1" applyBorder="1" applyAlignment="1">
      <alignment horizontal="center" vertical="center"/>
    </xf>
    <xf numFmtId="164" fontId="12" fillId="0" borderId="0" xfId="2" applyFont="1" applyFill="1" applyBorder="1" applyAlignment="1">
      <alignment vertical="center"/>
    </xf>
    <xf numFmtId="165" fontId="25" fillId="0" borderId="0" xfId="2" applyNumberFormat="1" applyFont="1" applyFill="1" applyBorder="1" applyAlignment="1">
      <alignment horizontal="center" vertical="center"/>
    </xf>
    <xf numFmtId="165" fontId="25" fillId="3" borderId="0" xfId="2" applyNumberFormat="1" applyFont="1" applyFill="1" applyBorder="1" applyAlignment="1">
      <alignment horizontal="center" vertical="center"/>
    </xf>
    <xf numFmtId="164" fontId="29" fillId="0" borderId="14" xfId="2" applyFont="1" applyFill="1" applyBorder="1" applyAlignment="1">
      <alignment vertical="center" wrapText="1"/>
    </xf>
    <xf numFmtId="164" fontId="30" fillId="5" borderId="0" xfId="2" applyFont="1" applyFill="1" applyBorder="1" applyAlignment="1">
      <alignment vertical="center" wrapText="1"/>
    </xf>
    <xf numFmtId="0" fontId="21" fillId="2" borderId="17" xfId="1" applyFont="1" applyFill="1" applyBorder="1" applyAlignment="1">
      <alignment horizontal="left" vertical="center" wrapText="1" indent="2"/>
    </xf>
    <xf numFmtId="1" fontId="22" fillId="2" borderId="7" xfId="1" applyNumberFormat="1" applyFont="1" applyFill="1" applyBorder="1" applyAlignment="1">
      <alignment horizontal="center" vertical="center"/>
    </xf>
    <xf numFmtId="1" fontId="22" fillId="2" borderId="2" xfId="1" applyNumberFormat="1" applyFont="1" applyFill="1" applyBorder="1" applyAlignment="1">
      <alignment horizontal="center" vertical="center"/>
    </xf>
    <xf numFmtId="0" fontId="21" fillId="2" borderId="8" xfId="1" applyFont="1" applyFill="1" applyBorder="1"/>
    <xf numFmtId="164" fontId="23" fillId="6" borderId="0" xfId="2" applyFont="1" applyFill="1" applyBorder="1" applyAlignment="1">
      <alignment vertical="center" wrapText="1"/>
    </xf>
    <xf numFmtId="165" fontId="24" fillId="6" borderId="0" xfId="2" applyNumberFormat="1" applyFont="1" applyFill="1" applyBorder="1"/>
    <xf numFmtId="164" fontId="24" fillId="6" borderId="0" xfId="2" applyFont="1" applyFill="1" applyBorder="1"/>
    <xf numFmtId="164" fontId="10" fillId="0" borderId="6" xfId="2" applyFont="1" applyFill="1" applyBorder="1" applyAlignment="1">
      <alignment vertical="center"/>
    </xf>
    <xf numFmtId="165" fontId="28" fillId="0" borderId="18" xfId="2" applyNumberFormat="1" applyFont="1" applyFill="1" applyBorder="1" applyAlignment="1">
      <alignment horizontal="center" vertical="center"/>
    </xf>
    <xf numFmtId="165" fontId="28" fillId="0" borderId="1" xfId="2" applyNumberFormat="1" applyFont="1" applyFill="1" applyBorder="1" applyAlignment="1">
      <alignment horizontal="center" vertical="center"/>
    </xf>
    <xf numFmtId="165" fontId="28" fillId="0" borderId="19" xfId="2" applyNumberFormat="1" applyFont="1" applyFill="1" applyBorder="1" applyAlignment="1">
      <alignment horizontal="center" vertical="center"/>
    </xf>
    <xf numFmtId="164" fontId="31" fillId="6" borderId="0" xfId="2" applyFont="1" applyFill="1" applyBorder="1" applyAlignment="1">
      <alignment vertical="center" wrapText="1"/>
    </xf>
    <xf numFmtId="164" fontId="33" fillId="0" borderId="0" xfId="2" applyFont="1" applyFill="1" applyBorder="1" applyAlignment="1">
      <alignment vertical="center" wrapText="1"/>
    </xf>
    <xf numFmtId="165" fontId="34" fillId="0" borderId="0" xfId="2" applyNumberFormat="1" applyFont="1" applyFill="1" applyBorder="1"/>
    <xf numFmtId="164" fontId="34" fillId="0" borderId="0" xfId="2" applyFont="1" applyFill="1" applyBorder="1"/>
    <xf numFmtId="164" fontId="34" fillId="3" borderId="0" xfId="2" applyFont="1" applyFill="1" applyBorder="1"/>
    <xf numFmtId="164" fontId="35" fillId="0" borderId="0" xfId="2" applyFont="1" applyFill="1" applyBorder="1" applyAlignment="1">
      <alignment vertical="center"/>
    </xf>
    <xf numFmtId="164" fontId="10" fillId="0" borderId="20" xfId="2" applyFont="1" applyFill="1" applyBorder="1" applyAlignment="1">
      <alignment vertical="center"/>
    </xf>
    <xf numFmtId="165" fontId="28" fillId="0" borderId="21" xfId="2" applyNumberFormat="1" applyFont="1" applyFill="1" applyBorder="1" applyAlignment="1">
      <alignment horizontal="center" vertical="center"/>
    </xf>
    <xf numFmtId="165" fontId="28" fillId="0" borderId="22" xfId="2" applyNumberFormat="1" applyFont="1" applyFill="1" applyBorder="1" applyAlignment="1">
      <alignment horizontal="center" vertical="center"/>
    </xf>
    <xf numFmtId="165" fontId="28" fillId="0" borderId="23" xfId="2" applyNumberFormat="1" applyFont="1" applyFill="1" applyBorder="1" applyAlignment="1">
      <alignment horizontal="center" vertical="center"/>
    </xf>
    <xf numFmtId="0" fontId="21" fillId="2" borderId="24" xfId="1" applyFont="1" applyFill="1" applyBorder="1" applyAlignment="1">
      <alignment horizontal="left" vertical="center" wrapText="1" indent="2"/>
    </xf>
    <xf numFmtId="1" fontId="22" fillId="2" borderId="15" xfId="1" applyNumberFormat="1" applyFont="1" applyFill="1" applyBorder="1" applyAlignment="1">
      <alignment horizontal="center" vertical="center"/>
    </xf>
    <xf numFmtId="1" fontId="22" fillId="2" borderId="0" xfId="1" applyNumberFormat="1" applyFont="1" applyFill="1" applyBorder="1" applyAlignment="1">
      <alignment horizontal="center" vertical="center"/>
    </xf>
    <xf numFmtId="0" fontId="21" fillId="2" borderId="16" xfId="1" applyFont="1" applyFill="1" applyBorder="1"/>
    <xf numFmtId="0" fontId="22" fillId="2" borderId="17" xfId="1" applyFont="1" applyFill="1" applyBorder="1" applyAlignment="1">
      <alignment horizontal="left" vertical="center" wrapText="1" indent="2"/>
    </xf>
    <xf numFmtId="0" fontId="22" fillId="2" borderId="8" xfId="1" applyFont="1" applyFill="1" applyBorder="1"/>
    <xf numFmtId="164" fontId="36" fillId="6" borderId="0" xfId="2" applyFont="1" applyFill="1" applyBorder="1" applyAlignment="1">
      <alignment vertical="center" wrapText="1"/>
    </xf>
    <xf numFmtId="165" fontId="27" fillId="7" borderId="0" xfId="2" applyNumberFormat="1" applyFont="1" applyFill="1" applyBorder="1" applyAlignment="1">
      <alignment horizontal="center" vertical="center"/>
    </xf>
    <xf numFmtId="1" fontId="21" fillId="2" borderId="7" xfId="1" applyNumberFormat="1" applyFont="1" applyFill="1" applyBorder="1" applyAlignment="1">
      <alignment horizontal="center" vertical="center"/>
    </xf>
    <xf numFmtId="1" fontId="21" fillId="2" borderId="2" xfId="1" applyNumberFormat="1" applyFont="1" applyFill="1" applyBorder="1" applyAlignment="1">
      <alignment horizontal="center" vertical="center"/>
    </xf>
    <xf numFmtId="0" fontId="22" fillId="2" borderId="24" xfId="1" applyFont="1" applyFill="1" applyBorder="1" applyAlignment="1">
      <alignment horizontal="left" vertical="center" wrapText="1" indent="2"/>
    </xf>
    <xf numFmtId="0" fontId="22" fillId="2" borderId="16" xfId="1" applyFont="1" applyFill="1" applyBorder="1"/>
    <xf numFmtId="0" fontId="2" fillId="0" borderId="0" xfId="3" applyFont="1" applyBorder="1"/>
    <xf numFmtId="0" fontId="2" fillId="0" borderId="0" xfId="3" applyFont="1"/>
    <xf numFmtId="165" fontId="25" fillId="7" borderId="0" xfId="2" applyNumberFormat="1" applyFont="1" applyFill="1" applyBorder="1" applyAlignment="1">
      <alignment horizontal="center" vertical="center"/>
    </xf>
    <xf numFmtId="164" fontId="36" fillId="6" borderId="0" xfId="2" applyFont="1" applyFill="1" applyBorder="1" applyAlignment="1">
      <alignment horizontal="left" vertical="center" wrapText="1"/>
    </xf>
    <xf numFmtId="164" fontId="37" fillId="6" borderId="0" xfId="2" applyFont="1" applyFill="1" applyBorder="1" applyAlignment="1">
      <alignment vertical="center" wrapText="1"/>
    </xf>
    <xf numFmtId="165" fontId="34" fillId="6" borderId="0" xfId="2" applyNumberFormat="1" applyFont="1" applyFill="1" applyBorder="1"/>
    <xf numFmtId="164" fontId="34" fillId="6" borderId="0" xfId="2" applyFont="1" applyFill="1" applyBorder="1"/>
    <xf numFmtId="165" fontId="14" fillId="0" borderId="18" xfId="2" applyNumberFormat="1" applyFont="1" applyFill="1" applyBorder="1" applyAlignment="1">
      <alignment horizontal="center" vertical="center"/>
    </xf>
    <xf numFmtId="165" fontId="14" fillId="0" borderId="1" xfId="2" applyNumberFormat="1" applyFont="1" applyFill="1" applyBorder="1" applyAlignment="1">
      <alignment horizontal="center" vertical="center"/>
    </xf>
    <xf numFmtId="165" fontId="14" fillId="0" borderId="19" xfId="2" applyNumberFormat="1" applyFont="1" applyFill="1" applyBorder="1" applyAlignment="1">
      <alignment horizontal="center" vertical="center"/>
    </xf>
    <xf numFmtId="164" fontId="38" fillId="0" borderId="0" xfId="2" applyFont="1" applyFill="1" applyBorder="1" applyAlignment="1">
      <alignment vertical="center"/>
    </xf>
    <xf numFmtId="164" fontId="39" fillId="6" borderId="0" xfId="2" applyFont="1" applyFill="1" applyBorder="1"/>
    <xf numFmtId="164" fontId="39" fillId="3" borderId="0" xfId="2" applyFont="1" applyFill="1" applyBorder="1"/>
    <xf numFmtId="164" fontId="10" fillId="0" borderId="24" xfId="2" applyFont="1" applyFill="1" applyBorder="1" applyAlignment="1">
      <alignment vertical="center"/>
    </xf>
    <xf numFmtId="165" fontId="40" fillId="0" borderId="0" xfId="2" applyNumberFormat="1" applyFont="1" applyFill="1" applyBorder="1" applyAlignment="1">
      <alignment horizontal="center" vertical="center"/>
    </xf>
    <xf numFmtId="165" fontId="41" fillId="4" borderId="0" xfId="2" applyNumberFormat="1" applyFont="1" applyFill="1" applyBorder="1"/>
    <xf numFmtId="165" fontId="42" fillId="4" borderId="0" xfId="2" applyNumberFormat="1" applyFont="1" applyFill="1" applyBorder="1" applyAlignment="1">
      <alignment horizontal="center" vertical="center"/>
    </xf>
    <xf numFmtId="164" fontId="41" fillId="3" borderId="0" xfId="2" applyFont="1" applyFill="1" applyBorder="1"/>
    <xf numFmtId="164" fontId="41" fillId="4" borderId="0" xfId="2" applyFont="1" applyFill="1" applyBorder="1"/>
    <xf numFmtId="165" fontId="43" fillId="0" borderId="0" xfId="2" applyNumberFormat="1" applyFont="1" applyFill="1" applyBorder="1" applyAlignment="1">
      <alignment horizontal="center" vertical="center"/>
    </xf>
    <xf numFmtId="165" fontId="44" fillId="0" borderId="0" xfId="2" applyNumberFormat="1" applyFont="1" applyFill="1" applyBorder="1" applyAlignment="1">
      <alignment horizontal="center" vertical="center"/>
    </xf>
    <xf numFmtId="165" fontId="43" fillId="7" borderId="0" xfId="2" applyNumberFormat="1" applyFont="1" applyFill="1" applyBorder="1" applyAlignment="1">
      <alignment horizontal="center" vertical="center"/>
    </xf>
    <xf numFmtId="165" fontId="44" fillId="3" borderId="0" xfId="2" applyNumberFormat="1" applyFont="1" applyFill="1" applyBorder="1" applyAlignment="1">
      <alignment horizontal="center" vertical="center"/>
    </xf>
    <xf numFmtId="165" fontId="44" fillId="7" borderId="0" xfId="2" applyNumberFormat="1" applyFont="1" applyFill="1" applyBorder="1" applyAlignment="1">
      <alignment horizontal="center" vertical="center"/>
    </xf>
    <xf numFmtId="164" fontId="10" fillId="0" borderId="25" xfId="2" applyFont="1" applyFill="1" applyBorder="1" applyAlignment="1">
      <alignment vertical="center" wrapText="1"/>
    </xf>
    <xf numFmtId="164" fontId="12" fillId="5" borderId="0" xfId="2" applyFont="1" applyFill="1" applyBorder="1" applyAlignment="1">
      <alignment vertical="center" wrapText="1"/>
    </xf>
    <xf numFmtId="165" fontId="42" fillId="7" borderId="0" xfId="2" applyNumberFormat="1" applyFont="1" applyFill="1" applyBorder="1" applyAlignment="1">
      <alignment horizontal="center" vertical="center"/>
    </xf>
    <xf numFmtId="165" fontId="42" fillId="3" borderId="0" xfId="2" applyNumberFormat="1" applyFont="1" applyFill="1" applyBorder="1" applyAlignment="1">
      <alignment horizontal="center" vertical="center"/>
    </xf>
    <xf numFmtId="165" fontId="45" fillId="7" borderId="0" xfId="2" applyNumberFormat="1" applyFont="1" applyFill="1" applyBorder="1" applyAlignment="1">
      <alignment horizontal="center" vertical="center"/>
    </xf>
    <xf numFmtId="0" fontId="46" fillId="0" borderId="0" xfId="3" applyFont="1" applyBorder="1"/>
    <xf numFmtId="164" fontId="26" fillId="7" borderId="0" xfId="2" applyFont="1" applyFill="1" applyBorder="1" applyAlignment="1">
      <alignment vertical="center"/>
    </xf>
    <xf numFmtId="164" fontId="28" fillId="0" borderId="14" xfId="2" applyFont="1" applyFill="1" applyBorder="1" applyAlignment="1">
      <alignment vertical="center"/>
    </xf>
    <xf numFmtId="164" fontId="28" fillId="0" borderId="20" xfId="2" applyFont="1" applyFill="1" applyBorder="1" applyAlignment="1">
      <alignment vertical="center" wrapText="1"/>
    </xf>
    <xf numFmtId="165" fontId="28" fillId="7" borderId="21" xfId="2" applyNumberFormat="1" applyFont="1" applyFill="1" applyBorder="1" applyAlignment="1">
      <alignment horizontal="center" vertical="center"/>
    </xf>
    <xf numFmtId="165" fontId="28" fillId="7" borderId="22" xfId="2" applyNumberFormat="1" applyFont="1" applyFill="1" applyBorder="1" applyAlignment="1">
      <alignment horizontal="center" vertical="center"/>
    </xf>
    <xf numFmtId="165" fontId="28" fillId="7" borderId="23" xfId="2" applyNumberFormat="1" applyFont="1" applyFill="1" applyBorder="1" applyAlignment="1">
      <alignment horizontal="center" vertical="center"/>
    </xf>
    <xf numFmtId="1" fontId="21" fillId="2" borderId="15" xfId="1" applyNumberFormat="1" applyFont="1" applyFill="1" applyBorder="1" applyAlignment="1">
      <alignment horizontal="center" vertical="center"/>
    </xf>
    <xf numFmtId="1" fontId="21" fillId="2" borderId="0" xfId="1" applyNumberFormat="1" applyFont="1" applyFill="1" applyBorder="1" applyAlignment="1">
      <alignment horizontal="center" vertical="center"/>
    </xf>
    <xf numFmtId="165" fontId="50" fillId="4" borderId="0" xfId="2" applyNumberFormat="1" applyFont="1" applyFill="1" applyBorder="1"/>
    <xf numFmtId="165" fontId="51" fillId="4" borderId="0" xfId="2" applyNumberFormat="1" applyFont="1" applyFill="1" applyBorder="1" applyAlignment="1">
      <alignment horizontal="center" vertical="center"/>
    </xf>
    <xf numFmtId="164" fontId="50" fillId="3" borderId="0" xfId="2" applyFont="1" applyFill="1" applyBorder="1"/>
    <xf numFmtId="164" fontId="50" fillId="4" borderId="0" xfId="2" applyFont="1" applyFill="1" applyBorder="1"/>
    <xf numFmtId="165" fontId="20" fillId="0" borderId="0" xfId="3" applyNumberFormat="1" applyFont="1" applyBorder="1" applyAlignment="1">
      <alignment vertical="center" wrapText="1"/>
    </xf>
    <xf numFmtId="164" fontId="52" fillId="4" borderId="0" xfId="2" applyFont="1" applyFill="1" applyBorder="1" applyAlignment="1">
      <alignment vertical="center" wrapText="1"/>
    </xf>
    <xf numFmtId="164" fontId="23" fillId="4" borderId="0" xfId="2" applyFont="1" applyFill="1" applyBorder="1" applyAlignment="1">
      <alignment wrapText="1"/>
    </xf>
    <xf numFmtId="165" fontId="53" fillId="4" borderId="0" xfId="2" applyNumberFormat="1" applyFont="1" applyFill="1" applyBorder="1"/>
    <xf numFmtId="164" fontId="53" fillId="4" borderId="0" xfId="2" applyFont="1" applyFill="1" applyBorder="1"/>
    <xf numFmtId="164" fontId="53" fillId="3" borderId="0" xfId="2" applyFont="1" applyFill="1" applyBorder="1"/>
    <xf numFmtId="164" fontId="26" fillId="5" borderId="0" xfId="2" applyFont="1" applyFill="1" applyBorder="1" applyAlignment="1">
      <alignment vertical="center"/>
    </xf>
    <xf numFmtId="0" fontId="20" fillId="0" borderId="0" xfId="3" applyFont="1" applyBorder="1" applyAlignment="1">
      <alignment vertical="center" wrapText="1"/>
    </xf>
    <xf numFmtId="166" fontId="44" fillId="0" borderId="0" xfId="2" applyNumberFormat="1" applyFont="1" applyFill="1" applyBorder="1" applyAlignment="1">
      <alignment horizontal="center" vertical="center"/>
    </xf>
    <xf numFmtId="0" fontId="54" fillId="0" borderId="0" xfId="3" applyFont="1" applyAlignment="1">
      <alignment horizontal="left"/>
    </xf>
    <xf numFmtId="165" fontId="28" fillId="0" borderId="0" xfId="2" applyNumberFormat="1" applyFont="1" applyBorder="1" applyAlignment="1">
      <alignment horizontal="center" vertical="center"/>
    </xf>
    <xf numFmtId="0" fontId="56" fillId="0" borderId="0" xfId="3" applyFont="1" applyBorder="1" applyAlignment="1">
      <alignment horizontal="left"/>
    </xf>
    <xf numFmtId="0" fontId="1" fillId="3" borderId="0" xfId="3" applyFill="1" applyBorder="1"/>
    <xf numFmtId="0" fontId="54" fillId="0" borderId="0" xfId="3" applyFont="1"/>
    <xf numFmtId="0" fontId="1" fillId="0" borderId="0" xfId="3" applyFill="1" applyBorder="1"/>
    <xf numFmtId="0" fontId="54" fillId="0" borderId="0" xfId="3" applyFont="1" applyFill="1" applyAlignment="1">
      <alignment horizontal="left"/>
    </xf>
    <xf numFmtId="0" fontId="54" fillId="0" borderId="0" xfId="3" applyFont="1" applyAlignment="1">
      <alignment horizontal="left" wrapText="1"/>
    </xf>
    <xf numFmtId="167" fontId="54" fillId="0" borderId="0" xfId="3" applyNumberFormat="1" applyFont="1"/>
    <xf numFmtId="0" fontId="56" fillId="0" borderId="0" xfId="3" applyFont="1" applyFill="1" applyAlignment="1">
      <alignment horizontal="left"/>
    </xf>
    <xf numFmtId="168" fontId="31" fillId="0" borderId="0" xfId="4" applyNumberFormat="1" applyFont="1" applyFill="1" applyBorder="1" applyAlignment="1">
      <alignment horizontal="center" vertical="center"/>
    </xf>
    <xf numFmtId="168" fontId="1" fillId="0" borderId="0" xfId="3" applyNumberFormat="1" applyBorder="1"/>
    <xf numFmtId="168" fontId="1" fillId="3" borderId="0" xfId="3" applyNumberFormat="1" applyFill="1" applyBorder="1"/>
    <xf numFmtId="0" fontId="1" fillId="3" borderId="0" xfId="3" applyFill="1"/>
    <xf numFmtId="0" fontId="7" fillId="7" borderId="2" xfId="1" applyFont="1" applyFill="1" applyBorder="1" applyAlignment="1">
      <alignment vertical="top"/>
    </xf>
    <xf numFmtId="0" fontId="8" fillId="7" borderId="2" xfId="1" applyFont="1" applyFill="1" applyBorder="1" applyAlignment="1">
      <alignment vertical="top"/>
    </xf>
    <xf numFmtId="0" fontId="6" fillId="7" borderId="2" xfId="1" applyFont="1" applyFill="1" applyBorder="1"/>
    <xf numFmtId="0" fontId="7" fillId="7" borderId="0" xfId="1" applyFont="1" applyFill="1" applyBorder="1" applyAlignment="1">
      <alignment vertical="top"/>
    </xf>
    <xf numFmtId="0" fontId="8" fillId="7" borderId="0" xfId="1" applyFont="1" applyFill="1" applyBorder="1" applyAlignment="1">
      <alignment vertical="top"/>
    </xf>
    <xf numFmtId="0" fontId="6" fillId="7" borderId="0" xfId="1" applyFont="1" applyFill="1" applyBorder="1"/>
    <xf numFmtId="164" fontId="10" fillId="0" borderId="26" xfId="5" applyFont="1" applyFill="1" applyBorder="1" applyAlignment="1"/>
    <xf numFmtId="164" fontId="10" fillId="7" borderId="0" xfId="5" applyFont="1" applyFill="1" applyBorder="1" applyAlignment="1"/>
    <xf numFmtId="164" fontId="10" fillId="7" borderId="16" xfId="5" applyFont="1" applyFill="1" applyBorder="1" applyAlignment="1"/>
    <xf numFmtId="164" fontId="57" fillId="0" borderId="0" xfId="5" applyFont="1" applyBorder="1"/>
    <xf numFmtId="164" fontId="57" fillId="0" borderId="0" xfId="5" applyFont="1" applyBorder="1" applyAlignment="1"/>
    <xf numFmtId="164" fontId="11" fillId="7" borderId="30" xfId="5" applyNumberFormat="1" applyFont="1" applyFill="1" applyBorder="1" applyAlignment="1" applyProtection="1">
      <alignment vertical="center"/>
      <protection locked="0"/>
    </xf>
    <xf numFmtId="1" fontId="11" fillId="0" borderId="3" xfId="5" applyNumberFormat="1" applyFont="1" applyFill="1" applyBorder="1" applyAlignment="1" applyProtection="1">
      <alignment horizontal="center" vertical="center"/>
      <protection locked="0"/>
    </xf>
    <xf numFmtId="1" fontId="11" fillId="0" borderId="10" xfId="5" applyNumberFormat="1" applyFont="1" applyFill="1" applyBorder="1" applyAlignment="1" applyProtection="1">
      <alignment horizontal="center" vertical="center"/>
      <protection locked="0"/>
    </xf>
    <xf numFmtId="1" fontId="11" fillId="0" borderId="11" xfId="5" applyNumberFormat="1" applyFont="1" applyFill="1" applyBorder="1" applyAlignment="1" applyProtection="1">
      <alignment horizontal="center" vertical="center"/>
      <protection locked="0"/>
    </xf>
    <xf numFmtId="1" fontId="11" fillId="0" borderId="31" xfId="5" applyNumberFormat="1" applyFont="1" applyFill="1" applyBorder="1" applyAlignment="1" applyProtection="1">
      <alignment horizontal="center" vertical="center"/>
      <protection locked="0"/>
    </xf>
    <xf numFmtId="1" fontId="11" fillId="0" borderId="12" xfId="5" applyNumberFormat="1" applyFont="1" applyFill="1" applyBorder="1" applyAlignment="1" applyProtection="1">
      <alignment horizontal="center" vertical="center"/>
      <protection locked="0"/>
    </xf>
    <xf numFmtId="164" fontId="10" fillId="7" borderId="24" xfId="5" applyFont="1" applyFill="1" applyBorder="1" applyAlignment="1"/>
    <xf numFmtId="164" fontId="11" fillId="7" borderId="30" xfId="5" applyNumberFormat="1" applyFont="1" applyFill="1" applyBorder="1" applyAlignment="1" applyProtection="1">
      <alignment horizontal="center" vertical="center" wrapText="1"/>
      <protection locked="0"/>
    </xf>
    <xf numFmtId="49" fontId="10" fillId="0" borderId="20" xfId="5" applyNumberFormat="1" applyFont="1" applyFill="1" applyBorder="1" applyAlignment="1" applyProtection="1">
      <alignment horizontal="center" vertical="center"/>
      <protection locked="0"/>
    </xf>
    <xf numFmtId="1" fontId="10" fillId="0" borderId="21" xfId="5" applyNumberFormat="1" applyFont="1" applyFill="1" applyBorder="1" applyAlignment="1" applyProtection="1">
      <alignment horizontal="center" vertical="center"/>
      <protection locked="0"/>
    </xf>
    <xf numFmtId="1" fontId="10" fillId="0" borderId="32" xfId="5" applyNumberFormat="1" applyFont="1" applyFill="1" applyBorder="1" applyAlignment="1" applyProtection="1">
      <alignment horizontal="center" vertical="center"/>
      <protection locked="0"/>
    </xf>
    <xf numFmtId="1" fontId="10" fillId="0" borderId="33" xfId="5" applyNumberFormat="1" applyFont="1" applyFill="1" applyBorder="1" applyAlignment="1" applyProtection="1">
      <alignment horizontal="center" vertical="center"/>
      <protection locked="0"/>
    </xf>
    <xf numFmtId="164" fontId="10" fillId="0" borderId="22" xfId="5" applyFont="1" applyBorder="1"/>
    <xf numFmtId="164" fontId="10" fillId="0" borderId="21" xfId="5" applyFont="1" applyBorder="1"/>
    <xf numFmtId="164" fontId="10" fillId="0" borderId="33" xfId="5" applyFont="1" applyBorder="1"/>
    <xf numFmtId="164" fontId="21" fillId="0" borderId="34" xfId="5" applyFont="1" applyBorder="1" applyAlignment="1" applyProtection="1">
      <alignment vertical="center" wrapText="1"/>
      <protection locked="0"/>
    </xf>
    <xf numFmtId="1" fontId="10" fillId="0" borderId="9" xfId="5" applyNumberFormat="1" applyFont="1" applyFill="1" applyBorder="1" applyAlignment="1" applyProtection="1">
      <alignment horizontal="fill"/>
      <protection locked="0"/>
    </xf>
    <xf numFmtId="1" fontId="10" fillId="0" borderId="12" xfId="5" applyNumberFormat="1" applyFont="1" applyFill="1" applyBorder="1" applyAlignment="1" applyProtection="1">
      <alignment horizontal="fill"/>
      <protection locked="0"/>
    </xf>
    <xf numFmtId="1" fontId="10" fillId="0" borderId="13" xfId="5" applyNumberFormat="1" applyFont="1" applyFill="1" applyBorder="1" applyAlignment="1" applyProtection="1">
      <alignment horizontal="fill"/>
      <protection locked="0"/>
    </xf>
    <xf numFmtId="0" fontId="21" fillId="2" borderId="27" xfId="1" applyFont="1" applyFill="1" applyBorder="1" applyAlignment="1">
      <alignment horizontal="left" vertical="center" wrapText="1" indent="2"/>
    </xf>
    <xf numFmtId="169" fontId="14" fillId="2" borderId="27" xfId="5" applyNumberFormat="1" applyFont="1" applyFill="1" applyBorder="1" applyAlignment="1">
      <alignment horizontal="center" vertical="center"/>
    </xf>
    <xf numFmtId="169" fontId="14" fillId="2" borderId="28" xfId="5" applyNumberFormat="1" applyFont="1" applyFill="1" applyBorder="1" applyAlignment="1">
      <alignment horizontal="center" vertical="center"/>
    </xf>
    <xf numFmtId="169" fontId="14" fillId="2" borderId="29" xfId="5" applyNumberFormat="1" applyFont="1" applyFill="1" applyBorder="1" applyAlignment="1">
      <alignment horizontal="center" vertical="center"/>
    </xf>
    <xf numFmtId="169" fontId="14" fillId="7" borderId="24" xfId="5" applyNumberFormat="1" applyFont="1" applyFill="1" applyBorder="1" applyAlignment="1">
      <alignment horizontal="center" vertical="center"/>
    </xf>
    <xf numFmtId="169" fontId="14" fillId="7" borderId="0" xfId="5" applyNumberFormat="1" applyFont="1" applyFill="1" applyBorder="1" applyAlignment="1">
      <alignment horizontal="center" vertical="center"/>
    </xf>
    <xf numFmtId="169" fontId="14" fillId="7" borderId="16" xfId="5" applyNumberFormat="1" applyFont="1" applyFill="1" applyBorder="1" applyAlignment="1">
      <alignment horizontal="center" vertical="center"/>
    </xf>
    <xf numFmtId="164" fontId="11" fillId="7" borderId="30" xfId="5" applyNumberFormat="1" applyFont="1" applyFill="1" applyBorder="1" applyAlignment="1" applyProtection="1">
      <alignment horizontal="left" vertical="center" indent="3"/>
      <protection locked="0"/>
    </xf>
    <xf numFmtId="164" fontId="10" fillId="7" borderId="30" xfId="5" applyNumberFormat="1" applyFont="1" applyFill="1" applyBorder="1" applyAlignment="1" applyProtection="1">
      <alignment horizontal="left" vertical="center" wrapText="1" indent="5"/>
      <protection locked="0"/>
    </xf>
    <xf numFmtId="169" fontId="28" fillId="7" borderId="24" xfId="5" applyNumberFormat="1" applyFont="1" applyFill="1" applyBorder="1" applyAlignment="1">
      <alignment horizontal="center" vertical="center"/>
    </xf>
    <xf numFmtId="169" fontId="28" fillId="7" borderId="0" xfId="5" applyNumberFormat="1" applyFont="1" applyFill="1" applyBorder="1" applyAlignment="1">
      <alignment horizontal="center" vertical="center"/>
    </xf>
    <xf numFmtId="169" fontId="28" fillId="7" borderId="16" xfId="5" applyNumberFormat="1" applyFont="1" applyFill="1" applyBorder="1" applyAlignment="1">
      <alignment horizontal="center" vertical="center"/>
    </xf>
    <xf numFmtId="164" fontId="57" fillId="7" borderId="0" xfId="5" applyFont="1" applyFill="1" applyBorder="1"/>
    <xf numFmtId="164" fontId="21" fillId="2" borderId="26" xfId="5" applyFont="1" applyFill="1" applyBorder="1" applyAlignment="1" applyProtection="1">
      <alignment vertical="center" wrapText="1"/>
      <protection locked="0"/>
    </xf>
    <xf numFmtId="164" fontId="10" fillId="7" borderId="0" xfId="5" applyFont="1" applyFill="1" applyBorder="1"/>
    <xf numFmtId="0" fontId="54" fillId="7" borderId="0" xfId="1" applyFont="1" applyFill="1" applyBorder="1" applyAlignment="1">
      <alignment vertical="top"/>
    </xf>
    <xf numFmtId="0" fontId="28" fillId="7" borderId="0" xfId="1" applyFont="1" applyFill="1" applyBorder="1"/>
    <xf numFmtId="1" fontId="10" fillId="7" borderId="39" xfId="5" applyNumberFormat="1" applyFont="1" applyFill="1" applyBorder="1" applyAlignment="1" applyProtection="1">
      <alignment horizontal="center" vertical="center"/>
      <protection locked="0"/>
    </xf>
    <xf numFmtId="1" fontId="10" fillId="7" borderId="40" xfId="5" applyNumberFormat="1" applyFont="1" applyFill="1" applyBorder="1" applyAlignment="1" applyProtection="1">
      <alignment horizontal="center" vertical="center"/>
      <protection locked="0"/>
    </xf>
    <xf numFmtId="164" fontId="11" fillId="7" borderId="40" xfId="5" applyNumberFormat="1" applyFont="1" applyFill="1" applyBorder="1" applyAlignment="1" applyProtection="1">
      <alignment horizontal="center" vertical="center" wrapText="1"/>
      <protection locked="0"/>
    </xf>
    <xf numFmtId="164" fontId="14" fillId="7" borderId="41" xfId="5" applyFont="1" applyFill="1" applyBorder="1" applyAlignment="1">
      <alignment horizontal="center" wrapText="1"/>
    </xf>
    <xf numFmtId="165" fontId="14" fillId="7" borderId="44" xfId="5" applyNumberFormat="1" applyFont="1" applyFill="1" applyBorder="1" applyAlignment="1" applyProtection="1">
      <alignment horizontal="center" vertical="center"/>
      <protection locked="0"/>
    </xf>
    <xf numFmtId="165" fontId="21" fillId="2" borderId="41" xfId="5" applyNumberFormat="1" applyFont="1" applyFill="1" applyBorder="1" applyAlignment="1" applyProtection="1">
      <alignment horizontal="left" vertical="center"/>
      <protection locked="0"/>
    </xf>
    <xf numFmtId="165" fontId="21" fillId="2" borderId="42" xfId="5" applyNumberFormat="1" applyFont="1" applyFill="1" applyBorder="1" applyAlignment="1">
      <alignment horizontal="center" vertical="center"/>
    </xf>
    <xf numFmtId="165" fontId="21" fillId="2" borderId="43" xfId="5" applyNumberFormat="1" applyFont="1" applyFill="1" applyBorder="1" applyAlignment="1">
      <alignment horizontal="center" vertical="center"/>
    </xf>
    <xf numFmtId="165" fontId="21" fillId="2" borderId="40" xfId="5" applyNumberFormat="1" applyFont="1" applyFill="1" applyBorder="1" applyAlignment="1">
      <alignment horizontal="center" vertical="center"/>
    </xf>
    <xf numFmtId="165" fontId="21" fillId="2" borderId="39" xfId="5" applyNumberFormat="1" applyFont="1" applyFill="1" applyBorder="1" applyAlignment="1">
      <alignment horizontal="center" vertical="center"/>
    </xf>
    <xf numFmtId="165" fontId="21" fillId="2" borderId="44" xfId="5" applyNumberFormat="1" applyFont="1" applyFill="1" applyBorder="1" applyAlignment="1">
      <alignment horizontal="center" vertical="center"/>
    </xf>
    <xf numFmtId="164" fontId="57" fillId="0" borderId="0" xfId="5" applyFont="1" applyFill="1" applyBorder="1"/>
    <xf numFmtId="164" fontId="59" fillId="7" borderId="14" xfId="5" applyFont="1" applyFill="1" applyBorder="1" applyAlignment="1" applyProtection="1">
      <alignment horizontal="left" vertical="center" wrapText="1"/>
      <protection locked="0"/>
    </xf>
    <xf numFmtId="165" fontId="59" fillId="7" borderId="15" xfId="5" applyNumberFormat="1" applyFont="1" applyFill="1" applyBorder="1" applyAlignment="1">
      <alignment horizontal="center" vertical="center"/>
    </xf>
    <xf numFmtId="164" fontId="21" fillId="2" borderId="41" xfId="5" applyFont="1" applyFill="1" applyBorder="1" applyAlignment="1" applyProtection="1">
      <alignment horizontal="left" vertical="center" wrapText="1"/>
      <protection locked="0"/>
    </xf>
    <xf numFmtId="164" fontId="60" fillId="0" borderId="0" xfId="5" applyFont="1" applyFill="1" applyBorder="1"/>
    <xf numFmtId="164" fontId="28" fillId="7" borderId="46" xfId="5" applyFont="1" applyFill="1" applyBorder="1" applyAlignment="1" applyProtection="1">
      <alignment horizontal="left" vertical="center" wrapText="1"/>
      <protection locked="0"/>
    </xf>
    <xf numFmtId="165" fontId="49" fillId="7" borderId="47" xfId="2" applyNumberFormat="1" applyFont="1" applyFill="1" applyBorder="1" applyAlignment="1">
      <alignment horizontal="center" vertical="center"/>
    </xf>
    <xf numFmtId="165" fontId="49" fillId="7" borderId="2" xfId="2" applyNumberFormat="1" applyFont="1" applyFill="1" applyBorder="1" applyAlignment="1">
      <alignment horizontal="center" vertical="center"/>
    </xf>
    <xf numFmtId="165" fontId="10" fillId="7" borderId="7" xfId="5" applyNumberFormat="1" applyFont="1" applyFill="1" applyBorder="1" applyAlignment="1">
      <alignment horizontal="center" vertical="center"/>
    </xf>
    <xf numFmtId="165" fontId="10" fillId="7" borderId="47" xfId="5" applyNumberFormat="1" applyFont="1" applyFill="1" applyBorder="1" applyAlignment="1">
      <alignment horizontal="center" vertical="center"/>
    </xf>
    <xf numFmtId="165" fontId="10" fillId="7" borderId="2" xfId="5" applyNumberFormat="1" applyFont="1" applyFill="1" applyBorder="1" applyAlignment="1">
      <alignment horizontal="center" vertical="center"/>
    </xf>
    <xf numFmtId="165" fontId="10" fillId="7" borderId="48" xfId="5" applyNumberFormat="1" applyFont="1" applyFill="1" applyBorder="1" applyAlignment="1">
      <alignment horizontal="center" vertical="center"/>
    </xf>
    <xf numFmtId="164" fontId="10" fillId="7" borderId="14" xfId="5" applyFont="1" applyFill="1" applyBorder="1" applyAlignment="1" applyProtection="1">
      <alignment horizontal="left" vertical="center" wrapText="1"/>
      <protection locked="0"/>
    </xf>
    <xf numFmtId="165" fontId="49" fillId="7" borderId="45" xfId="2" applyNumberFormat="1" applyFont="1" applyFill="1" applyBorder="1" applyAlignment="1">
      <alignment horizontal="center" vertical="center"/>
    </xf>
    <xf numFmtId="165" fontId="49" fillId="7" borderId="0" xfId="2" applyNumberFormat="1" applyFont="1" applyFill="1" applyBorder="1" applyAlignment="1">
      <alignment horizontal="center" vertical="center"/>
    </xf>
    <xf numFmtId="165" fontId="10" fillId="7" borderId="15" xfId="5" applyNumberFormat="1" applyFont="1" applyFill="1" applyBorder="1" applyAlignment="1">
      <alignment horizontal="center" vertical="center"/>
    </xf>
    <xf numFmtId="165" fontId="28" fillId="7" borderId="45" xfId="5" applyNumberFormat="1" applyFont="1" applyFill="1" applyBorder="1" applyAlignment="1">
      <alignment horizontal="center" vertical="center"/>
    </xf>
    <xf numFmtId="165" fontId="28" fillId="7" borderId="0" xfId="5" applyNumberFormat="1" applyFont="1" applyFill="1" applyBorder="1" applyAlignment="1">
      <alignment horizontal="center" vertical="center"/>
    </xf>
    <xf numFmtId="165" fontId="10" fillId="7" borderId="49" xfId="5" applyNumberFormat="1" applyFont="1" applyFill="1" applyBorder="1" applyAlignment="1">
      <alignment horizontal="center" vertical="center"/>
    </xf>
    <xf numFmtId="164" fontId="59" fillId="7" borderId="14" xfId="5" applyFont="1" applyFill="1" applyBorder="1" applyAlignment="1" applyProtection="1">
      <alignment horizontal="left" vertical="center" wrapText="1" indent="1"/>
      <protection locked="0"/>
    </xf>
    <xf numFmtId="165" fontId="59" fillId="7" borderId="0" xfId="5" applyNumberFormat="1" applyFont="1" applyFill="1" applyBorder="1" applyAlignment="1">
      <alignment horizontal="center" vertical="center"/>
    </xf>
    <xf numFmtId="165" fontId="29" fillId="7" borderId="15" xfId="5" applyNumberFormat="1" applyFont="1" applyFill="1" applyBorder="1" applyAlignment="1">
      <alignment horizontal="center" vertical="center"/>
    </xf>
    <xf numFmtId="165" fontId="59" fillId="7" borderId="45" xfId="5" applyNumberFormat="1" applyFont="1" applyFill="1" applyBorder="1" applyAlignment="1">
      <alignment horizontal="center" vertical="center"/>
    </xf>
    <xf numFmtId="165" fontId="29" fillId="7" borderId="49" xfId="5" applyNumberFormat="1" applyFont="1" applyFill="1" applyBorder="1" applyAlignment="1">
      <alignment horizontal="center" vertical="center"/>
    </xf>
    <xf numFmtId="164" fontId="28" fillId="7" borderId="14" xfId="5" applyFont="1" applyFill="1" applyBorder="1" applyAlignment="1" applyProtection="1">
      <alignment horizontal="left" vertical="center" wrapText="1"/>
      <protection locked="0"/>
    </xf>
    <xf numFmtId="164" fontId="10" fillId="7" borderId="6" xfId="5" applyFont="1" applyFill="1" applyBorder="1" applyAlignment="1" applyProtection="1">
      <alignment horizontal="left" vertical="center" wrapText="1"/>
      <protection locked="0"/>
    </xf>
    <xf numFmtId="165" fontId="10" fillId="7" borderId="1" xfId="5" applyNumberFormat="1" applyFont="1" applyFill="1" applyBorder="1" applyAlignment="1">
      <alignment horizontal="center" vertical="center"/>
    </xf>
    <xf numFmtId="165" fontId="10" fillId="7" borderId="18" xfId="5" applyNumberFormat="1" applyFont="1" applyFill="1" applyBorder="1" applyAlignment="1">
      <alignment horizontal="center" vertical="center"/>
    </xf>
    <xf numFmtId="165" fontId="10" fillId="7" borderId="50" xfId="5" applyNumberFormat="1" applyFont="1" applyFill="1" applyBorder="1" applyAlignment="1">
      <alignment horizontal="center" vertical="center"/>
    </xf>
    <xf numFmtId="165" fontId="10" fillId="7" borderId="51" xfId="5" applyNumberFormat="1" applyFont="1" applyFill="1" applyBorder="1" applyAlignment="1">
      <alignment horizontal="center" vertical="center"/>
    </xf>
    <xf numFmtId="164" fontId="62" fillId="0" borderId="0" xfId="5" applyFont="1" applyFill="1" applyBorder="1"/>
    <xf numFmtId="165" fontId="28" fillId="7" borderId="1" xfId="5" applyNumberFormat="1" applyFont="1" applyFill="1" applyBorder="1" applyAlignment="1">
      <alignment horizontal="center" vertical="center"/>
    </xf>
    <xf numFmtId="165" fontId="28" fillId="7" borderId="50" xfId="5" applyNumberFormat="1" applyFont="1" applyFill="1" applyBorder="1" applyAlignment="1">
      <alignment horizontal="center" vertical="center"/>
    </xf>
    <xf numFmtId="164" fontId="63" fillId="0" borderId="0" xfId="5" applyFont="1" applyBorder="1"/>
    <xf numFmtId="165" fontId="10" fillId="7" borderId="0" xfId="5" applyNumberFormat="1" applyFont="1" applyFill="1" applyBorder="1" applyAlignment="1">
      <alignment horizontal="center" vertical="center"/>
    </xf>
    <xf numFmtId="165" fontId="10" fillId="7" borderId="45" xfId="5" applyNumberFormat="1" applyFont="1" applyFill="1" applyBorder="1" applyAlignment="1">
      <alignment horizontal="center" vertical="center"/>
    </xf>
    <xf numFmtId="165" fontId="28" fillId="7" borderId="52" xfId="5" applyNumberFormat="1" applyFont="1" applyFill="1" applyBorder="1" applyAlignment="1">
      <alignment horizontal="center" vertical="center"/>
    </xf>
    <xf numFmtId="164" fontId="10" fillId="7" borderId="20" xfId="5" applyFont="1" applyFill="1" applyBorder="1" applyAlignment="1" applyProtection="1">
      <alignment horizontal="left" vertical="center" wrapText="1"/>
      <protection locked="0"/>
    </xf>
    <xf numFmtId="165" fontId="28" fillId="7" borderId="32" xfId="5" applyNumberFormat="1" applyFont="1" applyFill="1" applyBorder="1" applyAlignment="1">
      <alignment horizontal="center" vertical="center"/>
    </xf>
    <xf numFmtId="165" fontId="28" fillId="7" borderId="22" xfId="5" applyNumberFormat="1" applyFont="1" applyFill="1" applyBorder="1" applyAlignment="1">
      <alignment horizontal="center" vertical="center"/>
    </xf>
    <xf numFmtId="165" fontId="28" fillId="7" borderId="53" xfId="5" applyNumberFormat="1" applyFont="1" applyFill="1" applyBorder="1" applyAlignment="1">
      <alignment horizontal="center" vertical="center"/>
    </xf>
    <xf numFmtId="165" fontId="10" fillId="7" borderId="21" xfId="5" applyNumberFormat="1" applyFont="1" applyFill="1" applyBorder="1" applyAlignment="1">
      <alignment horizontal="center" vertical="center"/>
    </xf>
    <xf numFmtId="165" fontId="10" fillId="7" borderId="33" xfId="5" applyNumberFormat="1" applyFont="1" applyFill="1" applyBorder="1" applyAlignment="1">
      <alignment horizontal="center" vertical="center"/>
    </xf>
    <xf numFmtId="164" fontId="64" fillId="0" borderId="0" xfId="5" applyFont="1" applyFill="1" applyBorder="1"/>
    <xf numFmtId="164" fontId="21" fillId="2" borderId="54" xfId="5" applyFont="1" applyFill="1" applyBorder="1" applyAlignment="1" applyProtection="1">
      <alignment horizontal="left" vertical="center" wrapText="1"/>
      <protection locked="0"/>
    </xf>
    <xf numFmtId="165" fontId="21" fillId="2" borderId="55" xfId="5" applyNumberFormat="1" applyFont="1" applyFill="1" applyBorder="1" applyAlignment="1">
      <alignment horizontal="center" vertical="center"/>
    </xf>
    <xf numFmtId="165" fontId="21" fillId="2" borderId="28" xfId="5" applyNumberFormat="1" applyFont="1" applyFill="1" applyBorder="1" applyAlignment="1">
      <alignment horizontal="center" vertical="center"/>
    </xf>
    <xf numFmtId="165" fontId="21" fillId="2" borderId="56" xfId="5" applyNumberFormat="1" applyFont="1" applyFill="1" applyBorder="1" applyAlignment="1">
      <alignment horizontal="center" vertical="center"/>
    </xf>
    <xf numFmtId="165" fontId="21" fillId="2" borderId="57" xfId="5" applyNumberFormat="1" applyFont="1" applyFill="1" applyBorder="1" applyAlignment="1">
      <alignment horizontal="center" vertical="center"/>
    </xf>
    <xf numFmtId="165" fontId="21" fillId="2" borderId="58" xfId="5" applyNumberFormat="1" applyFont="1" applyFill="1" applyBorder="1" applyAlignment="1">
      <alignment horizontal="center" vertical="center"/>
    </xf>
    <xf numFmtId="164" fontId="21" fillId="2" borderId="20" xfId="5" applyFont="1" applyFill="1" applyBorder="1" applyAlignment="1" applyProtection="1">
      <alignment horizontal="left" vertical="center" wrapText="1"/>
      <protection locked="0"/>
    </xf>
    <xf numFmtId="165" fontId="21" fillId="2" borderId="32" xfId="5" applyNumberFormat="1" applyFont="1" applyFill="1" applyBorder="1" applyAlignment="1">
      <alignment horizontal="center" vertical="center"/>
    </xf>
    <xf numFmtId="165" fontId="21" fillId="2" borderId="22" xfId="5" applyNumberFormat="1" applyFont="1" applyFill="1" applyBorder="1" applyAlignment="1">
      <alignment horizontal="center" vertical="center"/>
    </xf>
    <xf numFmtId="165" fontId="21" fillId="2" borderId="53" xfId="5" applyNumberFormat="1" applyFont="1" applyFill="1" applyBorder="1" applyAlignment="1">
      <alignment horizontal="center" vertical="center"/>
    </xf>
    <xf numFmtId="165" fontId="21" fillId="2" borderId="21" xfId="5" applyNumberFormat="1" applyFont="1" applyFill="1" applyBorder="1" applyAlignment="1">
      <alignment horizontal="center" vertical="center"/>
    </xf>
    <xf numFmtId="165" fontId="21" fillId="2" borderId="33" xfId="5" applyNumberFormat="1" applyFont="1" applyFill="1" applyBorder="1" applyAlignment="1">
      <alignment horizontal="center" vertical="center"/>
    </xf>
    <xf numFmtId="165" fontId="21" fillId="2" borderId="3" xfId="5" applyNumberFormat="1" applyFont="1" applyFill="1" applyBorder="1" applyAlignment="1" applyProtection="1">
      <alignment horizontal="left" vertical="center"/>
      <protection locked="0"/>
    </xf>
    <xf numFmtId="165" fontId="21" fillId="2" borderId="11" xfId="5" applyNumberFormat="1" applyFont="1" applyFill="1" applyBorder="1" applyAlignment="1">
      <alignment horizontal="center" vertical="center"/>
    </xf>
    <xf numFmtId="165" fontId="21" fillId="2" borderId="12" xfId="5" applyNumberFormat="1" applyFont="1" applyFill="1" applyBorder="1" applyAlignment="1">
      <alignment horizontal="center" vertical="center"/>
    </xf>
    <xf numFmtId="165" fontId="21" fillId="2" borderId="59" xfId="5" applyNumberFormat="1" applyFont="1" applyFill="1" applyBorder="1" applyAlignment="1">
      <alignment horizontal="center" vertical="center"/>
    </xf>
    <xf numFmtId="165" fontId="21" fillId="2" borderId="10" xfId="5" applyNumberFormat="1" applyFont="1" applyFill="1" applyBorder="1" applyAlignment="1">
      <alignment horizontal="center" vertical="center"/>
    </xf>
    <xf numFmtId="165" fontId="11" fillId="7" borderId="31" xfId="5" applyNumberFormat="1" applyFont="1" applyFill="1" applyBorder="1" applyAlignment="1">
      <alignment horizontal="center" vertical="center"/>
    </xf>
    <xf numFmtId="49" fontId="10" fillId="7" borderId="14" xfId="5" applyNumberFormat="1" applyFont="1" applyFill="1" applyBorder="1" applyAlignment="1" applyProtection="1">
      <alignment horizontal="left" vertical="center"/>
      <protection locked="0"/>
    </xf>
    <xf numFmtId="165" fontId="10" fillId="7" borderId="52" xfId="5" applyNumberFormat="1" applyFont="1" applyFill="1" applyBorder="1" applyAlignment="1">
      <alignment horizontal="center" vertical="center"/>
    </xf>
    <xf numFmtId="49" fontId="10" fillId="7" borderId="20" xfId="5" applyNumberFormat="1" applyFont="1" applyFill="1" applyBorder="1" applyAlignment="1" applyProtection="1">
      <alignment horizontal="left" vertical="center"/>
      <protection locked="0"/>
    </xf>
    <xf numFmtId="165" fontId="10" fillId="7" borderId="32" xfId="5" applyNumberFormat="1" applyFont="1" applyFill="1" applyBorder="1" applyAlignment="1">
      <alignment horizontal="center" vertical="center"/>
    </xf>
    <xf numFmtId="165" fontId="10" fillId="7" borderId="22" xfId="5" applyNumberFormat="1" applyFont="1" applyFill="1" applyBorder="1" applyAlignment="1">
      <alignment horizontal="center" vertical="center"/>
    </xf>
    <xf numFmtId="165" fontId="10" fillId="7" borderId="53" xfId="5" applyNumberFormat="1" applyFont="1" applyFill="1" applyBorder="1" applyAlignment="1">
      <alignment horizontal="center" vertical="center"/>
    </xf>
    <xf numFmtId="165" fontId="21" fillId="2" borderId="54" xfId="5" applyNumberFormat="1" applyFont="1" applyFill="1" applyBorder="1" applyAlignment="1" applyProtection="1">
      <alignment horizontal="left" vertical="center" wrapText="1"/>
      <protection locked="0"/>
    </xf>
    <xf numFmtId="164" fontId="11" fillId="7" borderId="14" xfId="5" applyFont="1" applyFill="1" applyBorder="1" applyAlignment="1" applyProtection="1">
      <alignment horizontal="left" vertical="center"/>
      <protection locked="0"/>
    </xf>
    <xf numFmtId="165" fontId="28" fillId="7" borderId="55" xfId="5" applyNumberFormat="1" applyFont="1" applyFill="1" applyBorder="1" applyAlignment="1">
      <alignment horizontal="center" vertical="center"/>
    </xf>
    <xf numFmtId="165" fontId="28" fillId="7" borderId="28" xfId="5" applyNumberFormat="1" applyFont="1" applyFill="1" applyBorder="1" applyAlignment="1">
      <alignment horizontal="center" vertical="center"/>
    </xf>
    <xf numFmtId="165" fontId="28" fillId="7" borderId="56" xfId="5" applyNumberFormat="1" applyFont="1" applyFill="1" applyBorder="1" applyAlignment="1">
      <alignment horizontal="center" vertical="center"/>
    </xf>
    <xf numFmtId="165" fontId="28" fillId="7" borderId="21" xfId="5" applyNumberFormat="1" applyFont="1" applyFill="1" applyBorder="1" applyAlignment="1">
      <alignment horizontal="center" vertical="center"/>
    </xf>
    <xf numFmtId="165" fontId="28" fillId="7" borderId="33" xfId="5" applyNumberFormat="1" applyFont="1" applyFill="1" applyBorder="1" applyAlignment="1">
      <alignment horizontal="center" vertical="center"/>
    </xf>
    <xf numFmtId="165" fontId="11" fillId="7" borderId="60" xfId="5" applyNumberFormat="1" applyFont="1" applyFill="1" applyBorder="1" applyAlignment="1" applyProtection="1">
      <alignment horizontal="left" vertical="center"/>
      <protection locked="0"/>
    </xf>
    <xf numFmtId="165" fontId="11" fillId="7" borderId="37" xfId="5" applyNumberFormat="1" applyFont="1" applyFill="1" applyBorder="1" applyAlignment="1">
      <alignment horizontal="center" vertical="center"/>
    </xf>
    <xf numFmtId="165" fontId="11" fillId="7" borderId="35" xfId="5" applyNumberFormat="1" applyFont="1" applyFill="1" applyBorder="1" applyAlignment="1">
      <alignment horizontal="center" vertical="center"/>
    </xf>
    <xf numFmtId="165" fontId="11" fillId="7" borderId="36" xfId="5" applyNumberFormat="1" applyFont="1" applyFill="1" applyBorder="1" applyAlignment="1">
      <alignment horizontal="center" vertical="center"/>
    </xf>
    <xf numFmtId="165" fontId="11" fillId="7" borderId="4" xfId="5" applyNumberFormat="1" applyFont="1" applyFill="1" applyBorder="1" applyAlignment="1">
      <alignment horizontal="center" vertical="center"/>
    </xf>
    <xf numFmtId="165" fontId="11" fillId="7" borderId="5" xfId="5" applyNumberFormat="1" applyFont="1" applyFill="1" applyBorder="1" applyAlignment="1">
      <alignment horizontal="center" vertical="center"/>
    </xf>
    <xf numFmtId="165" fontId="11" fillId="7" borderId="61" xfId="5" applyNumberFormat="1" applyFont="1" applyFill="1" applyBorder="1" applyAlignment="1" applyProtection="1">
      <alignment horizontal="left" vertical="center"/>
      <protection locked="0"/>
    </xf>
    <xf numFmtId="165" fontId="14" fillId="7" borderId="62" xfId="5" applyNumberFormat="1" applyFont="1" applyFill="1" applyBorder="1" applyAlignment="1">
      <alignment horizontal="center" vertical="center"/>
    </xf>
    <xf numFmtId="165" fontId="14" fillId="7" borderId="63" xfId="5" applyNumberFormat="1" applyFont="1" applyFill="1" applyBorder="1" applyAlignment="1">
      <alignment horizontal="center" vertical="center"/>
    </xf>
    <xf numFmtId="165" fontId="14" fillId="7" borderId="64" xfId="5" applyNumberFormat="1" applyFont="1" applyFill="1" applyBorder="1" applyAlignment="1">
      <alignment horizontal="center" vertical="center"/>
    </xf>
    <xf numFmtId="165" fontId="11" fillId="7" borderId="65" xfId="5" applyNumberFormat="1" applyFont="1" applyFill="1" applyBorder="1" applyAlignment="1">
      <alignment horizontal="center" vertical="center"/>
    </xf>
    <xf numFmtId="165" fontId="11" fillId="7" borderId="66" xfId="5" applyNumberFormat="1" applyFont="1" applyFill="1" applyBorder="1" applyAlignment="1">
      <alignment horizontal="center" vertical="center"/>
    </xf>
    <xf numFmtId="164" fontId="21" fillId="2" borderId="60" xfId="5" applyFont="1" applyFill="1" applyBorder="1" applyAlignment="1" applyProtection="1">
      <alignment horizontal="left" vertical="center" wrapText="1"/>
      <protection locked="0"/>
    </xf>
    <xf numFmtId="165" fontId="21" fillId="2" borderId="37" xfId="5" applyNumberFormat="1" applyFont="1" applyFill="1" applyBorder="1" applyAlignment="1">
      <alignment horizontal="center" vertical="center"/>
    </xf>
    <xf numFmtId="165" fontId="21" fillId="2" borderId="35" xfId="5" applyNumberFormat="1" applyFont="1" applyFill="1" applyBorder="1" applyAlignment="1">
      <alignment horizontal="center" vertical="center"/>
    </xf>
    <xf numFmtId="165" fontId="21" fillId="2" borderId="36" xfId="5" applyNumberFormat="1" applyFont="1" applyFill="1" applyBorder="1" applyAlignment="1">
      <alignment horizontal="center" vertical="center"/>
    </xf>
    <xf numFmtId="164" fontId="68" fillId="0" borderId="0" xfId="5" applyFont="1" applyFill="1" applyBorder="1"/>
    <xf numFmtId="49" fontId="28" fillId="7" borderId="41" xfId="5" applyNumberFormat="1" applyFont="1" applyFill="1" applyBorder="1" applyAlignment="1" applyProtection="1">
      <alignment horizontal="left" vertical="center"/>
      <protection locked="0"/>
    </xf>
    <xf numFmtId="165" fontId="10" fillId="7" borderId="42" xfId="5" applyNumberFormat="1" applyFont="1" applyFill="1" applyBorder="1" applyAlignment="1">
      <alignment horizontal="center" vertical="center"/>
    </xf>
    <xf numFmtId="165" fontId="10" fillId="7" borderId="43" xfId="5" applyNumberFormat="1" applyFont="1" applyFill="1" applyBorder="1" applyAlignment="1">
      <alignment horizontal="center" vertical="center"/>
    </xf>
    <xf numFmtId="165" fontId="10" fillId="7" borderId="39" xfId="5" applyNumberFormat="1" applyFont="1" applyFill="1" applyBorder="1" applyAlignment="1">
      <alignment horizontal="center" vertical="center"/>
    </xf>
    <xf numFmtId="49" fontId="28" fillId="7" borderId="61" xfId="5" applyNumberFormat="1" applyFont="1" applyFill="1" applyBorder="1" applyAlignment="1" applyProtection="1">
      <alignment horizontal="left" vertical="center"/>
      <protection locked="0"/>
    </xf>
    <xf numFmtId="165" fontId="10" fillId="7" borderId="62" xfId="5" applyNumberFormat="1" applyFont="1" applyFill="1" applyBorder="1" applyAlignment="1">
      <alignment horizontal="center" vertical="center"/>
    </xf>
    <xf numFmtId="165" fontId="10" fillId="7" borderId="63" xfId="5" applyNumberFormat="1" applyFont="1" applyFill="1" applyBorder="1" applyAlignment="1">
      <alignment horizontal="center" vertical="center"/>
    </xf>
    <xf numFmtId="165" fontId="10" fillId="7" borderId="64" xfId="5" applyNumberFormat="1" applyFont="1" applyFill="1" applyBorder="1" applyAlignment="1">
      <alignment horizontal="center" vertical="center"/>
    </xf>
    <xf numFmtId="164" fontId="57" fillId="0" borderId="0" xfId="5" applyFont="1" applyFill="1"/>
    <xf numFmtId="0" fontId="20" fillId="7" borderId="0" xfId="3" applyFont="1" applyFill="1" applyAlignment="1">
      <alignment horizontal="left"/>
    </xf>
    <xf numFmtId="164" fontId="70" fillId="7" borderId="0" xfId="5" applyFont="1" applyFill="1" applyBorder="1"/>
    <xf numFmtId="164" fontId="70" fillId="7" borderId="0" xfId="5" applyFont="1" applyFill="1"/>
    <xf numFmtId="164" fontId="57" fillId="0" borderId="0" xfId="5" applyFont="1"/>
    <xf numFmtId="1" fontId="72" fillId="0" borderId="0" xfId="5" applyNumberFormat="1" applyFont="1"/>
    <xf numFmtId="164" fontId="73" fillId="0" borderId="0" xfId="5" applyFont="1" applyBorder="1"/>
    <xf numFmtId="165" fontId="57" fillId="0" borderId="0" xfId="5" applyNumberFormat="1" applyFont="1"/>
    <xf numFmtId="166" fontId="57" fillId="0" borderId="0" xfId="5" applyNumberFormat="1" applyFont="1"/>
    <xf numFmtId="168" fontId="57" fillId="0" borderId="0" xfId="5" applyNumberFormat="1" applyFont="1"/>
    <xf numFmtId="168" fontId="57" fillId="0" borderId="0" xfId="5" applyNumberFormat="1" applyFont="1" applyBorder="1"/>
    <xf numFmtId="165" fontId="59" fillId="0" borderId="45" xfId="5" applyNumberFormat="1" applyFont="1" applyFill="1" applyBorder="1" applyAlignment="1">
      <alignment vertical="center"/>
    </xf>
    <xf numFmtId="165" fontId="59" fillId="0" borderId="0" xfId="5" applyNumberFormat="1" applyFont="1" applyFill="1" applyBorder="1" applyAlignment="1">
      <alignment vertical="center"/>
    </xf>
    <xf numFmtId="165" fontId="59" fillId="0" borderId="44" xfId="5" applyNumberFormat="1" applyFont="1" applyFill="1" applyBorder="1" applyAlignment="1">
      <alignment horizontal="center" vertical="center"/>
    </xf>
    <xf numFmtId="165" fontId="21" fillId="2" borderId="55" xfId="5" applyNumberFormat="1" applyFont="1" applyFill="1" applyBorder="1" applyAlignment="1">
      <alignment horizontal="center" vertical="center"/>
    </xf>
    <xf numFmtId="165" fontId="21" fillId="2" borderId="28" xfId="5" applyNumberFormat="1" applyFont="1" applyFill="1" applyBorder="1" applyAlignment="1">
      <alignment horizontal="center" vertical="center"/>
    </xf>
    <xf numFmtId="165" fontId="21" fillId="2" borderId="56" xfId="5" applyNumberFormat="1" applyFont="1" applyFill="1" applyBorder="1" applyAlignment="1">
      <alignment horizontal="center" vertical="center"/>
    </xf>
    <xf numFmtId="1" fontId="28" fillId="2" borderId="7" xfId="1" applyNumberFormat="1" applyFont="1" applyFill="1" applyBorder="1" applyAlignment="1">
      <alignment horizontal="center" vertical="center"/>
    </xf>
    <xf numFmtId="1" fontId="28" fillId="2" borderId="15" xfId="1" applyNumberFormat="1" applyFont="1" applyFill="1" applyBorder="1" applyAlignment="1">
      <alignment horizontal="center" vertical="center"/>
    </xf>
    <xf numFmtId="1" fontId="14" fillId="2" borderId="7" xfId="1" applyNumberFormat="1" applyFont="1" applyFill="1" applyBorder="1" applyAlignment="1">
      <alignment horizontal="center" vertical="center"/>
    </xf>
    <xf numFmtId="165" fontId="75" fillId="0" borderId="15" xfId="2" applyNumberFormat="1" applyFont="1" applyFill="1" applyBorder="1" applyAlignment="1">
      <alignment horizontal="center" vertical="center"/>
    </xf>
    <xf numFmtId="1" fontId="14" fillId="2" borderId="15" xfId="1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left" vertical="center" wrapText="1"/>
    </xf>
    <xf numFmtId="0" fontId="16" fillId="0" borderId="2" xfId="3" applyFont="1" applyBorder="1" applyAlignment="1">
      <alignment horizontal="center"/>
    </xf>
    <xf numFmtId="0" fontId="16" fillId="0" borderId="8" xfId="3" applyFont="1" applyBorder="1" applyAlignment="1">
      <alignment horizontal="center"/>
    </xf>
    <xf numFmtId="0" fontId="20" fillId="0" borderId="0" xfId="3" applyFont="1" applyBorder="1" applyAlignment="1">
      <alignment horizontal="center"/>
    </xf>
    <xf numFmtId="0" fontId="56" fillId="0" borderId="0" xfId="3" applyFont="1" applyBorder="1" applyAlignment="1">
      <alignment horizontal="left" wrapText="1"/>
    </xf>
    <xf numFmtId="0" fontId="20" fillId="0" borderId="0" xfId="3" applyFont="1" applyAlignment="1">
      <alignment horizontal="left" wrapText="1"/>
    </xf>
    <xf numFmtId="0" fontId="54" fillId="0" borderId="0" xfId="3" applyFont="1" applyAlignment="1">
      <alignment horizontal="left" wrapText="1"/>
    </xf>
    <xf numFmtId="165" fontId="67" fillId="0" borderId="31" xfId="5" applyNumberFormat="1" applyFont="1" applyFill="1" applyBorder="1" applyAlignment="1">
      <alignment horizontal="center"/>
    </xf>
    <xf numFmtId="165" fontId="67" fillId="0" borderId="49" xfId="5" applyNumberFormat="1" applyFont="1" applyFill="1" applyBorder="1" applyAlignment="1">
      <alignment horizontal="center"/>
    </xf>
    <xf numFmtId="165" fontId="67" fillId="0" borderId="33" xfId="5" applyNumberFormat="1" applyFont="1" applyFill="1" applyBorder="1" applyAlignment="1">
      <alignment horizontal="center"/>
    </xf>
    <xf numFmtId="164" fontId="69" fillId="0" borderId="0" xfId="5" applyFont="1" applyFill="1" applyBorder="1" applyAlignment="1">
      <alignment horizontal="left" vertical="top" wrapText="1"/>
    </xf>
    <xf numFmtId="164" fontId="70" fillId="7" borderId="12" xfId="5" applyFont="1" applyFill="1" applyBorder="1" applyAlignment="1">
      <alignment horizontal="left" wrapText="1"/>
    </xf>
    <xf numFmtId="165" fontId="11" fillId="7" borderId="11" xfId="5" applyNumberFormat="1" applyFont="1" applyFill="1" applyBorder="1" applyAlignment="1">
      <alignment horizontal="center"/>
    </xf>
    <xf numFmtId="165" fontId="11" fillId="7" borderId="12" xfId="5" applyNumberFormat="1" applyFont="1" applyFill="1" applyBorder="1" applyAlignment="1">
      <alignment horizontal="center"/>
    </xf>
    <xf numFmtId="165" fontId="11" fillId="7" borderId="59" xfId="5" applyNumberFormat="1" applyFont="1" applyFill="1" applyBorder="1" applyAlignment="1">
      <alignment horizontal="center"/>
    </xf>
    <xf numFmtId="165" fontId="11" fillId="7" borderId="45" xfId="5" applyNumberFormat="1" applyFont="1" applyFill="1" applyBorder="1" applyAlignment="1">
      <alignment horizontal="center"/>
    </xf>
    <xf numFmtId="165" fontId="11" fillId="7" borderId="0" xfId="5" applyNumberFormat="1" applyFont="1" applyFill="1" applyBorder="1" applyAlignment="1">
      <alignment horizontal="center"/>
    </xf>
    <xf numFmtId="165" fontId="11" fillId="7" borderId="52" xfId="5" applyNumberFormat="1" applyFont="1" applyFill="1" applyBorder="1" applyAlignment="1">
      <alignment horizontal="center"/>
    </xf>
    <xf numFmtId="165" fontId="21" fillId="2" borderId="55" xfId="5" applyNumberFormat="1" applyFont="1" applyFill="1" applyBorder="1" applyAlignment="1">
      <alignment horizontal="center" vertical="center"/>
    </xf>
    <xf numFmtId="165" fontId="21" fillId="2" borderId="28" xfId="5" applyNumberFormat="1" applyFont="1" applyFill="1" applyBorder="1" applyAlignment="1">
      <alignment horizontal="center" vertical="center"/>
    </xf>
    <xf numFmtId="165" fontId="21" fillId="2" borderId="56" xfId="5" applyNumberFormat="1" applyFont="1" applyFill="1" applyBorder="1" applyAlignment="1">
      <alignment horizontal="center" vertical="center"/>
    </xf>
    <xf numFmtId="165" fontId="67" fillId="7" borderId="10" xfId="5" applyNumberFormat="1" applyFont="1" applyFill="1" applyBorder="1" applyAlignment="1">
      <alignment horizontal="center"/>
    </xf>
    <xf numFmtId="165" fontId="67" fillId="7" borderId="15" xfId="5" applyNumberFormat="1" applyFont="1" applyFill="1" applyBorder="1" applyAlignment="1">
      <alignment horizontal="center"/>
    </xf>
    <xf numFmtId="165" fontId="67" fillId="7" borderId="21" xfId="5" applyNumberFormat="1" applyFont="1" applyFill="1" applyBorder="1" applyAlignment="1">
      <alignment horizontal="center"/>
    </xf>
    <xf numFmtId="1" fontId="10" fillId="7" borderId="42" xfId="5" applyNumberFormat="1" applyFont="1" applyFill="1" applyBorder="1" applyAlignment="1" applyProtection="1">
      <alignment horizontal="center" vertical="center"/>
      <protection locked="0"/>
    </xf>
    <xf numFmtId="1" fontId="10" fillId="7" borderId="43" xfId="5" applyNumberFormat="1" applyFont="1" applyFill="1" applyBorder="1" applyAlignment="1" applyProtection="1">
      <alignment horizontal="center" vertical="center"/>
      <protection locked="0"/>
    </xf>
    <xf numFmtId="1" fontId="10" fillId="7" borderId="39" xfId="5" applyNumberFormat="1" applyFont="1" applyFill="1" applyBorder="1" applyAlignment="1" applyProtection="1">
      <alignment horizontal="center" vertical="center"/>
      <protection locked="0"/>
    </xf>
    <xf numFmtId="165" fontId="59" fillId="7" borderId="42" xfId="5" applyNumberFormat="1" applyFont="1" applyFill="1" applyBorder="1" applyAlignment="1">
      <alignment horizontal="center" vertical="center"/>
    </xf>
    <xf numFmtId="165" fontId="59" fillId="7" borderId="43" xfId="5" applyNumberFormat="1" applyFont="1" applyFill="1" applyBorder="1" applyAlignment="1">
      <alignment horizontal="center" vertical="center"/>
    </xf>
    <xf numFmtId="165" fontId="59" fillId="7" borderId="39" xfId="5" applyNumberFormat="1" applyFont="1" applyFill="1" applyBorder="1" applyAlignment="1">
      <alignment horizontal="center" vertical="center"/>
    </xf>
    <xf numFmtId="164" fontId="10" fillId="7" borderId="3" xfId="5" applyFont="1" applyFill="1" applyBorder="1" applyAlignment="1" applyProtection="1">
      <alignment horizontal="center" vertical="center"/>
      <protection locked="0"/>
    </xf>
    <xf numFmtId="164" fontId="10" fillId="7" borderId="6" xfId="5" applyFont="1" applyFill="1" applyBorder="1" applyAlignment="1" applyProtection="1">
      <alignment horizontal="center" vertical="center"/>
      <protection locked="0"/>
    </xf>
    <xf numFmtId="164" fontId="14" fillId="7" borderId="35" xfId="5" applyFont="1" applyFill="1" applyBorder="1" applyAlignment="1" applyProtection="1">
      <alignment horizontal="center" vertical="center" wrapText="1"/>
      <protection locked="0"/>
    </xf>
    <xf numFmtId="164" fontId="14" fillId="7" borderId="36" xfId="5" applyFont="1" applyFill="1" applyBorder="1" applyAlignment="1" applyProtection="1">
      <alignment horizontal="center" vertical="center" wrapText="1"/>
      <protection locked="0"/>
    </xf>
    <xf numFmtId="164" fontId="14" fillId="7" borderId="37" xfId="5" applyFont="1" applyFill="1" applyBorder="1" applyAlignment="1" applyProtection="1">
      <alignment horizontal="center" vertical="center" wrapText="1"/>
      <protection locked="0"/>
    </xf>
    <xf numFmtId="164" fontId="14" fillId="7" borderId="38" xfId="5" applyFont="1" applyFill="1" applyBorder="1" applyAlignment="1" applyProtection="1">
      <alignment horizontal="center" vertical="center" wrapText="1"/>
      <protection locked="0"/>
    </xf>
    <xf numFmtId="164" fontId="11" fillId="0" borderId="27" xfId="5" applyFont="1" applyFill="1" applyBorder="1" applyAlignment="1">
      <alignment horizontal="center" vertical="center"/>
    </xf>
    <xf numFmtId="164" fontId="11" fillId="0" borderId="28" xfId="5" applyFont="1" applyFill="1" applyBorder="1" applyAlignment="1">
      <alignment horizontal="center" vertical="center"/>
    </xf>
    <xf numFmtId="164" fontId="11" fillId="0" borderId="29" xfId="5" applyFont="1" applyFill="1" applyBorder="1" applyAlignment="1">
      <alignment horizontal="center" vertical="center"/>
    </xf>
    <xf numFmtId="1" fontId="11" fillId="0" borderId="27" xfId="5" applyNumberFormat="1" applyFont="1" applyFill="1" applyBorder="1" applyAlignment="1" applyProtection="1">
      <alignment horizontal="center"/>
      <protection locked="0"/>
    </xf>
    <xf numFmtId="1" fontId="11" fillId="0" borderId="28" xfId="5" applyNumberFormat="1" applyFont="1" applyFill="1" applyBorder="1" applyAlignment="1" applyProtection="1">
      <alignment horizontal="center"/>
      <protection locked="0"/>
    </xf>
    <xf numFmtId="1" fontId="11" fillId="0" borderId="29" xfId="5" applyNumberFormat="1" applyFont="1" applyFill="1" applyBorder="1" applyAlignment="1" applyProtection="1">
      <alignment horizontal="center"/>
      <protection locked="0"/>
    </xf>
    <xf numFmtId="1" fontId="14" fillId="0" borderId="27" xfId="5" applyNumberFormat="1" applyFont="1" applyFill="1" applyBorder="1" applyAlignment="1" applyProtection="1">
      <alignment horizontal="center"/>
      <protection locked="0"/>
    </xf>
    <xf numFmtId="1" fontId="14" fillId="0" borderId="28" xfId="5" applyNumberFormat="1" applyFont="1" applyFill="1" applyBorder="1" applyAlignment="1" applyProtection="1">
      <alignment horizontal="center"/>
      <protection locked="0"/>
    </xf>
    <xf numFmtId="1" fontId="14" fillId="0" borderId="29" xfId="5" applyNumberFormat="1" applyFont="1" applyFill="1" applyBorder="1" applyAlignment="1" applyProtection="1">
      <alignment horizontal="center"/>
      <protection locked="0"/>
    </xf>
  </cellXfs>
  <cellStyles count="6">
    <cellStyle name="Обычный" xfId="0" builtinId="0"/>
    <cellStyle name="Обычный 100" xfId="1"/>
    <cellStyle name="Обычный 140 3" xfId="3"/>
    <cellStyle name="Обычный 2 2" xfId="5"/>
    <cellStyle name="Обычный 25 2" xfId="2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85445</xdr:colOff>
      <xdr:row>0</xdr:row>
      <xdr:rowOff>0</xdr:rowOff>
    </xdr:from>
    <xdr:to>
      <xdr:col>5</xdr:col>
      <xdr:colOff>727849</xdr:colOff>
      <xdr:row>2</xdr:row>
      <xdr:rowOff>154781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0370" y="0"/>
          <a:ext cx="642404" cy="6691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490257</xdr:colOff>
      <xdr:row>0</xdr:row>
      <xdr:rowOff>55562</xdr:rowOff>
    </xdr:from>
    <xdr:to>
      <xdr:col>10</xdr:col>
      <xdr:colOff>619125</xdr:colOff>
      <xdr:row>3</xdr:row>
      <xdr:rowOff>159543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38907" y="55562"/>
          <a:ext cx="833717" cy="875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20</xdr:col>
      <xdr:colOff>490257</xdr:colOff>
      <xdr:row>0</xdr:row>
      <xdr:rowOff>55562</xdr:rowOff>
    </xdr:from>
    <xdr:ext cx="827367" cy="865981"/>
    <xdr:pic>
      <xdr:nvPicPr>
        <xdr:cNvPr id="3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7257" y="55562"/>
          <a:ext cx="827367" cy="865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8;&#1088;&#1072;&#1054;&#1083;&#1077;&#1089;&#1103;\Desktop\&#1088;&#1072;&#1073;&#1086;&#1090;&#1072;\&#1048;&#1062;&#1055;_&#1048;&#1044;_FC_24_08_21%20&#1073;&#1072;&#1079;&#1086;&#1074;&#1099;&#1081;1%20(1)__&#1085;&#1086;&#1074;&#1072;&#1103;%20&#1048;&#1055;&#1062;_&#1089;%2022%20&#1075;&#1086;&#1076;&#1072;%20&#1087;&#1086;&#1076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ЛЕЙ"/>
      <sheetName val="год (2)"/>
      <sheetName val="2035 цел."/>
      <sheetName val="2035 целевой"/>
      <sheetName val="2035 конс.1"/>
      <sheetName val="2035 баз."/>
      <sheetName val="Таблица 1"/>
      <sheetName val="Б. вар. (2)"/>
      <sheetName val="ЖКХ "/>
      <sheetName val="макро баз"/>
      <sheetName val="Расчет долгосрочки"/>
      <sheetName val="Лист3"/>
      <sheetName val="год (ИМЭИ)"/>
      <sheetName val="кварт (2)"/>
      <sheetName val="эл эн"/>
      <sheetName val="мир цены"/>
      <sheetName val="2035 конс."/>
      <sheetName val="кварт"/>
      <sheetName val="год (выход)"/>
      <sheetName val="год (расчет)"/>
      <sheetName val="кварт (расчет)"/>
      <sheetName val="ипц"/>
      <sheetName val="исх"/>
      <sheetName val="год"/>
      <sheetName val="Дефляторы"/>
      <sheetName val="ИЦП"/>
      <sheetName val="ИФО"/>
      <sheetName val="отгр.струк.ИЦП"/>
      <sheetName val="для структуры деф."/>
      <sheetName val="Лист2"/>
      <sheetName val="Отгрузка 2"/>
      <sheetName val="Инвест"/>
      <sheetName val="потреб"/>
      <sheetName val="Росстат мм"/>
      <sheetName val="Росстат к дек"/>
      <sheetName val="Росстат гг"/>
      <sheetName val="Росстат сргг"/>
      <sheetName val="Росстат пересчет"/>
      <sheetName val="ицп кв"/>
      <sheetName val="Лист4"/>
      <sheetName val="кварт (19-20)"/>
      <sheetName val="дек-дек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59">
          <cell r="O59">
            <v>105.09679496217608</v>
          </cell>
          <cell r="P59">
            <v>104.19784945710944</v>
          </cell>
          <cell r="Q59">
            <v>103.98951418296693</v>
          </cell>
          <cell r="R59">
            <v>104.03411528024802</v>
          </cell>
          <cell r="T59">
            <v>101.34188259997927</v>
          </cell>
          <cell r="U59">
            <v>101.14403593775403</v>
          </cell>
          <cell r="V59">
            <v>100.7253920271653</v>
          </cell>
          <cell r="W59">
            <v>100.76450245870032</v>
          </cell>
        </row>
        <row r="60">
          <cell r="O60">
            <v>105.50077381213497</v>
          </cell>
          <cell r="P60">
            <v>104.3807936213488</v>
          </cell>
          <cell r="Q60">
            <v>103.87499039045566</v>
          </cell>
          <cell r="R60">
            <v>103.94491232745237</v>
          </cell>
          <cell r="T60">
            <v>101.58760860022922</v>
          </cell>
          <cell r="U60">
            <v>101.24434536340216</v>
          </cell>
          <cell r="V60">
            <v>100.1445428249539</v>
          </cell>
          <cell r="W60">
            <v>100.9170241101242</v>
          </cell>
        </row>
        <row r="61">
          <cell r="O61">
            <v>103.9354574762659</v>
          </cell>
          <cell r="P61">
            <v>103.63402342361032</v>
          </cell>
          <cell r="Q61">
            <v>104.25552892861549</v>
          </cell>
          <cell r="R61">
            <v>104.26970644794071</v>
          </cell>
          <cell r="T61">
            <v>100.67541062828438</v>
          </cell>
          <cell r="U61">
            <v>100.87138828698778</v>
          </cell>
          <cell r="V61">
            <v>102.31001589131003</v>
          </cell>
          <cell r="W61">
            <v>100.35721275623497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theme="2" tint="-0.249977111117893"/>
  </sheetPr>
  <dimension ref="A1:AB165"/>
  <sheetViews>
    <sheetView view="pageBreakPreview" zoomScaleNormal="100" zoomScaleSheetLayoutView="100" workbookViewId="0">
      <pane xSplit="1" ySplit="7" topLeftCell="B98" activePane="bottomRight" state="frozen"/>
      <selection activeCell="A5" sqref="A5:F5"/>
      <selection pane="topRight" activeCell="A5" sqref="A5:F5"/>
      <selection pane="bottomLeft" activeCell="A5" sqref="A5:F5"/>
      <selection pane="bottomRight" activeCell="B9" sqref="B9:B100"/>
    </sheetView>
  </sheetViews>
  <sheetFormatPr defaultColWidth="8.85546875" defaultRowHeight="15" x14ac:dyDescent="0.25"/>
  <cols>
    <col min="1" max="1" width="82.7109375" style="18" customWidth="1"/>
    <col min="2" max="2" width="12.42578125" style="18" customWidth="1"/>
    <col min="3" max="3" width="12.5703125" style="18" customWidth="1"/>
    <col min="4" max="4" width="12.85546875" style="18" customWidth="1"/>
    <col min="5" max="5" width="13.28515625" style="18" customWidth="1"/>
    <col min="6" max="6" width="11" style="18" customWidth="1"/>
    <col min="7" max="7" width="22.140625" style="18" hidden="1" customWidth="1"/>
    <col min="8" max="8" width="0" style="18" hidden="1" customWidth="1"/>
    <col min="9" max="9" width="10.28515625" style="18" hidden="1" customWidth="1"/>
    <col min="10" max="10" width="0" style="18" hidden="1" customWidth="1"/>
    <col min="11" max="11" width="0" style="147" hidden="1" customWidth="1"/>
    <col min="12" max="16" width="0" style="18" hidden="1" customWidth="1"/>
    <col min="17" max="17" width="10.28515625" style="18" customWidth="1"/>
    <col min="18" max="18" width="10.5703125" style="18" customWidth="1"/>
    <col min="19" max="19" width="8.42578125" style="18" customWidth="1"/>
    <col min="20" max="16384" width="8.85546875" style="18"/>
  </cols>
  <sheetData>
    <row r="1" spans="1:22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22" s="3" customFormat="1" ht="20.25" customHeight="1" x14ac:dyDescent="0.2">
      <c r="A2" s="4" t="s">
        <v>1</v>
      </c>
      <c r="B2" s="5"/>
      <c r="C2" s="5"/>
      <c r="D2" s="5"/>
      <c r="E2" s="5"/>
      <c r="F2" s="5"/>
      <c r="G2" s="6"/>
      <c r="H2" s="6"/>
    </row>
    <row r="3" spans="1:22" s="3" customFormat="1" ht="14.25" customHeight="1" x14ac:dyDescent="0.2">
      <c r="A3" s="7"/>
      <c r="B3" s="8"/>
      <c r="C3" s="8"/>
      <c r="D3" s="8"/>
      <c r="E3" s="8"/>
      <c r="F3" s="8"/>
      <c r="G3" s="6"/>
      <c r="H3" s="6"/>
    </row>
    <row r="4" spans="1:22" s="3" customFormat="1" ht="14.45" customHeight="1" x14ac:dyDescent="0.2">
      <c r="A4" s="9"/>
      <c r="B4" s="10"/>
      <c r="C4" s="10"/>
      <c r="D4" s="10"/>
      <c r="E4" s="10"/>
      <c r="F4" s="10"/>
      <c r="G4" s="6"/>
      <c r="H4" s="6"/>
    </row>
    <row r="5" spans="1:22" s="3" customFormat="1" ht="48.75" customHeight="1" thickBot="1" x14ac:dyDescent="0.25">
      <c r="A5" s="328" t="s">
        <v>108</v>
      </c>
      <c r="B5" s="328"/>
      <c r="C5" s="328"/>
      <c r="D5" s="328"/>
      <c r="E5" s="328"/>
      <c r="F5" s="328"/>
    </row>
    <row r="6" spans="1:22" ht="15" customHeight="1" x14ac:dyDescent="0.25">
      <c r="A6" s="11"/>
      <c r="B6" s="12">
        <v>2020</v>
      </c>
      <c r="C6" s="12">
        <f>B6+1</f>
        <v>2021</v>
      </c>
      <c r="D6" s="12">
        <f t="shared" ref="D6:F6" si="0">C6+1</f>
        <v>2022</v>
      </c>
      <c r="E6" s="12">
        <f t="shared" si="0"/>
        <v>2023</v>
      </c>
      <c r="F6" s="13">
        <f t="shared" si="0"/>
        <v>2024</v>
      </c>
      <c r="G6" s="14"/>
      <c r="H6" s="14"/>
      <c r="I6" s="15"/>
      <c r="J6" s="15"/>
      <c r="K6" s="16"/>
      <c r="L6" s="15"/>
      <c r="M6" s="15"/>
      <c r="N6" s="15"/>
      <c r="O6" s="15"/>
      <c r="P6" s="15"/>
      <c r="Q6" s="15"/>
      <c r="R6" s="17"/>
      <c r="S6" s="17"/>
      <c r="T6" s="17"/>
      <c r="U6" s="17"/>
      <c r="V6" s="17"/>
    </row>
    <row r="7" spans="1:22" ht="20.25" thickBot="1" x14ac:dyDescent="0.3">
      <c r="A7" s="19"/>
      <c r="B7" s="20" t="s">
        <v>2</v>
      </c>
      <c r="C7" s="20" t="s">
        <v>3</v>
      </c>
      <c r="D7" s="329" t="s">
        <v>4</v>
      </c>
      <c r="E7" s="329"/>
      <c r="F7" s="330"/>
      <c r="G7" s="21"/>
      <c r="H7" s="22"/>
      <c r="I7" s="23"/>
      <c r="J7" s="23"/>
      <c r="K7" s="24"/>
      <c r="L7" s="331"/>
      <c r="M7" s="331"/>
      <c r="N7" s="331"/>
      <c r="O7" s="331"/>
      <c r="P7" s="331"/>
      <c r="Q7" s="331"/>
      <c r="R7" s="17"/>
      <c r="S7" s="17"/>
      <c r="T7" s="17"/>
      <c r="U7" s="17"/>
      <c r="V7" s="17"/>
    </row>
    <row r="8" spans="1:22" ht="20.25" customHeight="1" x14ac:dyDescent="0.25">
      <c r="A8" s="25" t="s">
        <v>5</v>
      </c>
      <c r="B8" s="26"/>
      <c r="C8" s="26"/>
      <c r="D8" s="27"/>
      <c r="E8" s="27"/>
      <c r="F8" s="28"/>
      <c r="G8" s="29"/>
      <c r="H8" s="30"/>
      <c r="I8" s="31"/>
      <c r="J8" s="31"/>
      <c r="K8" s="32"/>
      <c r="L8" s="33"/>
      <c r="M8" s="33"/>
      <c r="N8" s="33"/>
      <c r="O8" s="33"/>
      <c r="P8" s="33"/>
      <c r="Q8" s="33"/>
      <c r="R8" s="17"/>
      <c r="S8" s="17"/>
      <c r="T8" s="17"/>
      <c r="U8" s="17"/>
      <c r="V8" s="17"/>
    </row>
    <row r="9" spans="1:22" ht="23.25" customHeight="1" x14ac:dyDescent="0.25">
      <c r="A9" s="34" t="s">
        <v>6</v>
      </c>
      <c r="B9" s="35">
        <v>98.47640159205254</v>
      </c>
      <c r="C9" s="35">
        <v>123.64019766544637</v>
      </c>
      <c r="D9" s="36">
        <v>103.30765890070752</v>
      </c>
      <c r="E9" s="36">
        <v>103.55707907911473</v>
      </c>
      <c r="F9" s="37">
        <v>103.77470286655119</v>
      </c>
      <c r="G9" s="38" t="e">
        <v>#VALUE!</v>
      </c>
      <c r="H9" s="39"/>
      <c r="I9" s="39"/>
      <c r="J9" s="39"/>
      <c r="K9" s="40"/>
      <c r="L9" s="39"/>
      <c r="M9" s="39"/>
      <c r="N9" s="39"/>
      <c r="O9" s="39"/>
      <c r="P9" s="39"/>
      <c r="Q9" s="39"/>
      <c r="R9" s="17"/>
      <c r="S9" s="17"/>
      <c r="T9" s="17"/>
      <c r="U9" s="17"/>
      <c r="V9" s="17"/>
    </row>
    <row r="10" spans="1:22" ht="20.100000000000001" customHeight="1" x14ac:dyDescent="0.25">
      <c r="A10" s="41" t="s">
        <v>7</v>
      </c>
      <c r="B10" s="42">
        <v>97.07</v>
      </c>
      <c r="C10" s="42">
        <v>121.21596086329068</v>
      </c>
      <c r="D10" s="43">
        <v>103.58133617712559</v>
      </c>
      <c r="E10" s="43">
        <v>103.26823035992167</v>
      </c>
      <c r="F10" s="44">
        <v>103.73228301214623</v>
      </c>
      <c r="G10" s="45" t="e">
        <v>#VALUE!</v>
      </c>
      <c r="H10" s="46"/>
      <c r="I10" s="46"/>
      <c r="J10" s="46"/>
      <c r="K10" s="47"/>
      <c r="L10" s="46"/>
      <c r="M10" s="46"/>
      <c r="N10" s="46"/>
      <c r="O10" s="46"/>
      <c r="P10" s="46"/>
      <c r="Q10" s="46"/>
      <c r="R10" s="17"/>
      <c r="S10" s="17"/>
      <c r="T10" s="17"/>
      <c r="U10" s="17"/>
      <c r="V10" s="17"/>
    </row>
    <row r="11" spans="1:22" ht="36.75" customHeight="1" x14ac:dyDescent="0.25">
      <c r="A11" s="48" t="s">
        <v>8</v>
      </c>
      <c r="B11" s="42">
        <v>103.42662930347446</v>
      </c>
      <c r="C11" s="42">
        <v>114.77296602665386</v>
      </c>
      <c r="D11" s="59">
        <v>104.79278129741306</v>
      </c>
      <c r="E11" s="59">
        <v>104.45012081025824</v>
      </c>
      <c r="F11" s="60">
        <v>104.71574796080667</v>
      </c>
      <c r="G11" s="49" t="e">
        <v>#VALUE!</v>
      </c>
      <c r="H11" s="46"/>
      <c r="I11" s="46"/>
      <c r="J11" s="46"/>
      <c r="K11" s="47"/>
      <c r="L11" s="46"/>
      <c r="M11" s="46"/>
      <c r="N11" s="46"/>
      <c r="O11" s="46"/>
      <c r="P11" s="46"/>
      <c r="Q11" s="46"/>
      <c r="R11" s="17"/>
      <c r="S11" s="17"/>
      <c r="T11" s="17"/>
      <c r="U11" s="17"/>
      <c r="V11" s="17"/>
    </row>
    <row r="12" spans="1:22" ht="15" customHeight="1" x14ac:dyDescent="0.25">
      <c r="A12" s="50" t="s">
        <v>87</v>
      </c>
      <c r="B12" s="323"/>
      <c r="C12" s="51"/>
      <c r="D12" s="52"/>
      <c r="E12" s="52"/>
      <c r="F12" s="53"/>
      <c r="G12" s="54" t="s">
        <v>107</v>
      </c>
      <c r="H12" s="55"/>
      <c r="I12" s="56"/>
      <c r="J12" s="56"/>
      <c r="K12" s="32"/>
      <c r="L12" s="56"/>
      <c r="M12" s="56"/>
      <c r="N12" s="56"/>
      <c r="O12" s="56"/>
      <c r="P12" s="56"/>
      <c r="Q12" s="56"/>
      <c r="R12" s="17"/>
      <c r="S12" s="17"/>
      <c r="T12" s="17"/>
      <c r="U12" s="17"/>
      <c r="V12" s="17"/>
    </row>
    <row r="13" spans="1:22" ht="23.25" customHeight="1" x14ac:dyDescent="0.25">
      <c r="A13" s="34" t="s">
        <v>6</v>
      </c>
      <c r="B13" s="35">
        <v>84.971472991518198</v>
      </c>
      <c r="C13" s="35">
        <v>138.89096124663999</v>
      </c>
      <c r="D13" s="36">
        <v>101.61441489241405</v>
      </c>
      <c r="E13" s="36">
        <v>102.32522277548841</v>
      </c>
      <c r="F13" s="37">
        <v>103.03228827808886</v>
      </c>
      <c r="G13" s="38" t="e">
        <v>#VALUE!</v>
      </c>
      <c r="H13" s="39"/>
      <c r="I13" s="39"/>
      <c r="J13" s="39"/>
      <c r="K13" s="40"/>
      <c r="L13" s="39"/>
      <c r="M13" s="39"/>
      <c r="N13" s="39"/>
      <c r="O13" s="39"/>
      <c r="P13" s="39"/>
      <c r="Q13" s="39"/>
      <c r="R13" s="17"/>
      <c r="S13" s="17"/>
      <c r="T13" s="17"/>
      <c r="U13" s="17"/>
      <c r="V13" s="17"/>
    </row>
    <row r="14" spans="1:22" ht="20.100000000000001" customHeight="1" x14ac:dyDescent="0.25">
      <c r="A14" s="57" t="s">
        <v>7</v>
      </c>
      <c r="B14" s="58">
        <v>85.04</v>
      </c>
      <c r="C14" s="58">
        <v>136.10630018870907</v>
      </c>
      <c r="D14" s="59">
        <v>102.27657138329789</v>
      </c>
      <c r="E14" s="59">
        <v>103.2253874204977</v>
      </c>
      <c r="F14" s="60">
        <v>103.74095704723867</v>
      </c>
      <c r="G14" s="45" t="e">
        <v>#VALUE!</v>
      </c>
      <c r="H14" s="46"/>
      <c r="I14" s="46"/>
      <c r="J14" s="46"/>
      <c r="K14" s="47"/>
      <c r="L14" s="46"/>
      <c r="M14" s="46"/>
      <c r="N14" s="46"/>
      <c r="O14" s="46"/>
      <c r="P14" s="46"/>
      <c r="Q14" s="46"/>
      <c r="R14" s="17"/>
      <c r="S14" s="17"/>
      <c r="T14" s="17"/>
      <c r="U14" s="17"/>
      <c r="V14" s="17"/>
    </row>
    <row r="15" spans="1:22" ht="31.5" x14ac:dyDescent="0.25">
      <c r="A15" s="50" t="s">
        <v>9</v>
      </c>
      <c r="B15" s="323"/>
      <c r="C15" s="51"/>
      <c r="D15" s="52"/>
      <c r="E15" s="52"/>
      <c r="F15" s="53"/>
      <c r="G15" s="61" t="s">
        <v>107</v>
      </c>
      <c r="H15" s="55"/>
      <c r="I15" s="56"/>
      <c r="J15" s="56"/>
      <c r="K15" s="32"/>
      <c r="L15" s="56"/>
      <c r="M15" s="56"/>
      <c r="N15" s="56"/>
      <c r="O15" s="56"/>
      <c r="P15" s="56"/>
      <c r="Q15" s="56"/>
      <c r="R15" s="17"/>
      <c r="S15" s="17"/>
      <c r="T15" s="17"/>
      <c r="U15" s="17"/>
      <c r="V15" s="17"/>
    </row>
    <row r="16" spans="1:22" ht="23.25" customHeight="1" x14ac:dyDescent="0.25">
      <c r="A16" s="34" t="s">
        <v>6</v>
      </c>
      <c r="B16" s="35">
        <v>79.10607043203018</v>
      </c>
      <c r="C16" s="35">
        <v>136.70829580672986</v>
      </c>
      <c r="D16" s="36">
        <v>101.15792438791289</v>
      </c>
      <c r="E16" s="36">
        <v>101.78356467350258</v>
      </c>
      <c r="F16" s="37">
        <v>102.73995031411349</v>
      </c>
      <c r="G16" s="38" t="e">
        <v>#VALUE!</v>
      </c>
      <c r="H16" s="39"/>
      <c r="I16" s="39"/>
      <c r="J16" s="39"/>
      <c r="K16" s="40"/>
      <c r="L16" s="39"/>
      <c r="M16" s="39"/>
      <c r="N16" s="39"/>
      <c r="O16" s="39"/>
      <c r="P16" s="39"/>
      <c r="Q16" s="39"/>
      <c r="R16" s="17"/>
      <c r="S16" s="17"/>
      <c r="T16" s="17"/>
      <c r="U16" s="17"/>
      <c r="V16" s="17"/>
    </row>
    <row r="17" spans="1:22" ht="20.100000000000001" customHeight="1" x14ac:dyDescent="0.25">
      <c r="A17" s="41" t="s">
        <v>7</v>
      </c>
      <c r="B17" s="58">
        <v>80.885408453116725</v>
      </c>
      <c r="C17" s="58">
        <v>136.58554812366074</v>
      </c>
      <c r="D17" s="59">
        <v>100.58449532075306</v>
      </c>
      <c r="E17" s="59">
        <v>101.22851237359637</v>
      </c>
      <c r="F17" s="60">
        <v>101.75781514045792</v>
      </c>
      <c r="G17" s="45" t="e">
        <v>#VALUE!</v>
      </c>
      <c r="H17" s="46"/>
      <c r="I17" s="46"/>
      <c r="J17" s="46"/>
      <c r="K17" s="47"/>
      <c r="L17" s="46"/>
      <c r="M17" s="46"/>
      <c r="N17" s="46"/>
      <c r="O17" s="46"/>
      <c r="P17" s="46"/>
      <c r="Q17" s="46"/>
      <c r="R17" s="17"/>
      <c r="S17" s="17"/>
      <c r="T17" s="17"/>
      <c r="U17" s="17"/>
      <c r="V17" s="17"/>
    </row>
    <row r="18" spans="1:22" ht="15" customHeight="1" x14ac:dyDescent="0.25">
      <c r="A18" s="50" t="s">
        <v>10</v>
      </c>
      <c r="B18" s="323"/>
      <c r="C18" s="51"/>
      <c r="D18" s="52"/>
      <c r="E18" s="52"/>
      <c r="F18" s="53"/>
      <c r="G18" s="61" t="s">
        <v>107</v>
      </c>
      <c r="H18" s="55"/>
      <c r="I18" s="56"/>
      <c r="J18" s="56"/>
      <c r="K18" s="32"/>
      <c r="L18" s="56"/>
      <c r="M18" s="56"/>
      <c r="N18" s="56"/>
      <c r="O18" s="56"/>
      <c r="P18" s="56"/>
      <c r="Q18" s="56"/>
      <c r="R18" s="17"/>
      <c r="S18" s="17"/>
      <c r="T18" s="17"/>
      <c r="U18" s="17"/>
      <c r="V18" s="17"/>
    </row>
    <row r="19" spans="1:22" ht="23.25" customHeight="1" x14ac:dyDescent="0.25">
      <c r="A19" s="34" t="s">
        <v>6</v>
      </c>
      <c r="B19" s="35">
        <v>84.477970474563463</v>
      </c>
      <c r="C19" s="35">
        <v>123.50175207161402</v>
      </c>
      <c r="D19" s="36">
        <v>104.47292835625825</v>
      </c>
      <c r="E19" s="36">
        <v>104.20919229226557</v>
      </c>
      <c r="F19" s="37">
        <v>104.3188222193419</v>
      </c>
      <c r="G19" s="38" t="e">
        <v>#VALUE!</v>
      </c>
      <c r="H19" s="39"/>
      <c r="I19" s="39"/>
      <c r="J19" s="39"/>
      <c r="K19" s="40"/>
      <c r="L19" s="39"/>
      <c r="M19" s="39"/>
      <c r="N19" s="39"/>
      <c r="O19" s="39"/>
      <c r="P19" s="39"/>
      <c r="Q19" s="39"/>
      <c r="R19" s="17"/>
      <c r="S19" s="17"/>
      <c r="T19" s="17"/>
      <c r="U19" s="17"/>
      <c r="V19" s="17"/>
    </row>
    <row r="20" spans="1:22" ht="20.100000000000001" customHeight="1" x14ac:dyDescent="0.25">
      <c r="A20" s="41" t="s">
        <v>7</v>
      </c>
      <c r="B20" s="42">
        <v>77.27</v>
      </c>
      <c r="C20" s="42">
        <v>121.46001168245904</v>
      </c>
      <c r="D20" s="43">
        <v>103.70534671138527</v>
      </c>
      <c r="E20" s="43">
        <v>104.11089511418572</v>
      </c>
      <c r="F20" s="44">
        <v>104.23636536224066</v>
      </c>
      <c r="G20" s="45" t="e">
        <v>#VALUE!</v>
      </c>
      <c r="H20" s="46"/>
      <c r="I20" s="46"/>
      <c r="J20" s="46"/>
      <c r="K20" s="47"/>
      <c r="L20" s="46"/>
      <c r="M20" s="46"/>
      <c r="N20" s="46"/>
      <c r="O20" s="46"/>
      <c r="P20" s="46"/>
      <c r="Q20" s="46"/>
      <c r="R20" s="17"/>
      <c r="S20" s="17"/>
      <c r="T20" s="17"/>
      <c r="U20" s="17"/>
      <c r="V20" s="17"/>
    </row>
    <row r="21" spans="1:22" ht="20.100000000000001" customHeight="1" x14ac:dyDescent="0.25">
      <c r="A21" s="48" t="s">
        <v>11</v>
      </c>
      <c r="B21" s="42"/>
      <c r="C21" s="42"/>
      <c r="D21" s="43"/>
      <c r="E21" s="43"/>
      <c r="F21" s="44"/>
      <c r="G21" s="62" t="s">
        <v>107</v>
      </c>
      <c r="H21" s="63"/>
      <c r="I21" s="64"/>
      <c r="J21" s="64"/>
      <c r="K21" s="65"/>
      <c r="L21" s="64"/>
      <c r="M21" s="64"/>
      <c r="N21" s="64"/>
      <c r="O21" s="64"/>
      <c r="P21" s="64"/>
      <c r="Q21" s="64"/>
      <c r="R21" s="17"/>
      <c r="S21" s="17"/>
      <c r="T21" s="17"/>
      <c r="U21" s="17"/>
      <c r="V21" s="17"/>
    </row>
    <row r="22" spans="1:22" ht="20.100000000000001" customHeight="1" x14ac:dyDescent="0.25">
      <c r="A22" s="41" t="s">
        <v>7</v>
      </c>
      <c r="B22" s="58">
        <v>92.599573050708443</v>
      </c>
      <c r="C22" s="58">
        <v>116.48249892221895</v>
      </c>
      <c r="D22" s="59">
        <v>103.94951243366704</v>
      </c>
      <c r="E22" s="59">
        <v>104.00764616929057</v>
      </c>
      <c r="F22" s="60">
        <v>104.03039590727296</v>
      </c>
      <c r="G22" s="66" t="e">
        <v>#VALUE!</v>
      </c>
      <c r="H22" s="46"/>
      <c r="I22" s="39"/>
      <c r="J22" s="39"/>
      <c r="K22" s="40"/>
      <c r="L22" s="39"/>
      <c r="M22" s="39"/>
      <c r="N22" s="39"/>
      <c r="O22" s="39"/>
      <c r="P22" s="39"/>
      <c r="Q22" s="39"/>
      <c r="R22" s="17"/>
      <c r="S22" s="17"/>
      <c r="T22" s="17"/>
      <c r="U22" s="17"/>
      <c r="V22" s="17"/>
    </row>
    <row r="23" spans="1:22" ht="16.5" x14ac:dyDescent="0.25">
      <c r="A23" s="50" t="s">
        <v>12</v>
      </c>
      <c r="B23" s="323"/>
      <c r="C23" s="51"/>
      <c r="D23" s="52"/>
      <c r="E23" s="52"/>
      <c r="F23" s="53"/>
      <c r="G23" s="61" t="s">
        <v>107</v>
      </c>
      <c r="H23" s="55"/>
      <c r="I23" s="56"/>
      <c r="J23" s="56"/>
      <c r="K23" s="32"/>
      <c r="L23" s="56"/>
      <c r="M23" s="56"/>
      <c r="N23" s="56"/>
      <c r="O23" s="56"/>
      <c r="P23" s="56"/>
      <c r="Q23" s="56"/>
      <c r="R23" s="17"/>
      <c r="S23" s="17"/>
      <c r="T23" s="17"/>
      <c r="U23" s="17"/>
      <c r="V23" s="17"/>
    </row>
    <row r="24" spans="1:22" ht="23.25" customHeight="1" x14ac:dyDescent="0.25">
      <c r="A24" s="34" t="s">
        <v>6</v>
      </c>
      <c r="B24" s="35">
        <v>78.651193028352466</v>
      </c>
      <c r="C24" s="35">
        <v>138.12438042954545</v>
      </c>
      <c r="D24" s="36">
        <v>100.85139929697131</v>
      </c>
      <c r="E24" s="36">
        <v>101.56209994188414</v>
      </c>
      <c r="F24" s="37">
        <v>102.57738933553091</v>
      </c>
      <c r="G24" s="38" t="e">
        <v>#VALUE!</v>
      </c>
      <c r="H24" s="39"/>
      <c r="I24" s="39"/>
      <c r="J24" s="39"/>
      <c r="K24" s="40"/>
      <c r="L24" s="39"/>
      <c r="M24" s="39"/>
      <c r="N24" s="39"/>
      <c r="O24" s="39"/>
      <c r="P24" s="39"/>
      <c r="Q24" s="39"/>
      <c r="R24" s="17"/>
      <c r="S24" s="17"/>
      <c r="T24" s="17"/>
      <c r="U24" s="17"/>
      <c r="V24" s="17"/>
    </row>
    <row r="25" spans="1:22" ht="20.100000000000001" customHeight="1" thickBot="1" x14ac:dyDescent="0.3">
      <c r="A25" s="67" t="s">
        <v>7</v>
      </c>
      <c r="B25" s="68">
        <v>80.846544617712595</v>
      </c>
      <c r="C25" s="68">
        <v>137.3126330126438</v>
      </c>
      <c r="D25" s="69">
        <v>100.19429331390968</v>
      </c>
      <c r="E25" s="69">
        <v>100.86998593289907</v>
      </c>
      <c r="F25" s="70">
        <v>101.41695528006542</v>
      </c>
      <c r="G25" s="45" t="e">
        <v>#VALUE!</v>
      </c>
      <c r="H25" s="46"/>
      <c r="I25" s="46"/>
      <c r="J25" s="46"/>
      <c r="K25" s="47"/>
      <c r="L25" s="46"/>
      <c r="M25" s="46"/>
      <c r="N25" s="46"/>
      <c r="O25" s="46"/>
      <c r="P25" s="46"/>
      <c r="Q25" s="46"/>
      <c r="R25" s="17"/>
      <c r="S25" s="17"/>
      <c r="T25" s="17"/>
      <c r="U25" s="17"/>
      <c r="V25" s="17"/>
    </row>
    <row r="26" spans="1:22" ht="31.5" x14ac:dyDescent="0.25">
      <c r="A26" s="71" t="s">
        <v>13</v>
      </c>
      <c r="B26" s="324"/>
      <c r="C26" s="72"/>
      <c r="D26" s="73"/>
      <c r="E26" s="73"/>
      <c r="F26" s="74"/>
      <c r="G26" s="61" t="s">
        <v>107</v>
      </c>
      <c r="H26" s="55"/>
      <c r="I26" s="56"/>
      <c r="J26" s="56"/>
      <c r="K26" s="32"/>
      <c r="L26" s="56"/>
      <c r="M26" s="56"/>
      <c r="N26" s="56"/>
      <c r="O26" s="56"/>
      <c r="P26" s="56"/>
      <c r="Q26" s="56"/>
      <c r="R26" s="56"/>
      <c r="S26" s="56"/>
      <c r="T26" s="17"/>
      <c r="U26" s="17"/>
      <c r="V26" s="17"/>
    </row>
    <row r="27" spans="1:22" ht="23.25" customHeight="1" x14ac:dyDescent="0.25">
      <c r="A27" s="34" t="s">
        <v>6</v>
      </c>
      <c r="B27" s="35">
        <v>117.92768581816406</v>
      </c>
      <c r="C27" s="35">
        <v>145.76219969008764</v>
      </c>
      <c r="D27" s="36">
        <v>104.82734101066778</v>
      </c>
      <c r="E27" s="36">
        <v>104.55248163170042</v>
      </c>
      <c r="F27" s="37">
        <v>104.95455915777359</v>
      </c>
      <c r="G27" s="38" t="e">
        <v>#VALUE!</v>
      </c>
      <c r="H27" s="39"/>
      <c r="I27" s="39"/>
      <c r="J27" s="39"/>
      <c r="K27" s="40"/>
      <c r="L27" s="39"/>
      <c r="M27" s="39"/>
      <c r="N27" s="39"/>
      <c r="O27" s="39"/>
      <c r="P27" s="39"/>
      <c r="Q27" s="39"/>
      <c r="R27" s="39"/>
      <c r="S27" s="39"/>
      <c r="T27" s="17"/>
      <c r="U27" s="17"/>
      <c r="V27" s="17"/>
    </row>
    <row r="28" spans="1:22" ht="20.100000000000001" customHeight="1" x14ac:dyDescent="0.25">
      <c r="A28" s="41" t="s">
        <v>7</v>
      </c>
      <c r="B28" s="58">
        <v>112.53934466062574</v>
      </c>
      <c r="C28" s="58">
        <v>147.62168347057286</v>
      </c>
      <c r="D28" s="59">
        <v>105.03080591818178</v>
      </c>
      <c r="E28" s="59">
        <v>104.73312932151704</v>
      </c>
      <c r="F28" s="60">
        <v>105.0473621935418</v>
      </c>
      <c r="G28" s="45" t="e">
        <v>#VALUE!</v>
      </c>
      <c r="H28" s="46"/>
      <c r="I28" s="46"/>
      <c r="J28" s="46"/>
      <c r="K28" s="47"/>
      <c r="L28" s="46"/>
      <c r="M28" s="46"/>
      <c r="N28" s="46"/>
      <c r="O28" s="46"/>
      <c r="P28" s="46"/>
      <c r="Q28" s="46"/>
      <c r="R28" s="46"/>
      <c r="S28" s="46"/>
      <c r="T28" s="17"/>
      <c r="U28" s="17"/>
      <c r="V28" s="17"/>
    </row>
    <row r="29" spans="1:22" ht="15" customHeight="1" x14ac:dyDescent="0.25">
      <c r="A29" s="75" t="s">
        <v>14</v>
      </c>
      <c r="B29" s="323"/>
      <c r="C29" s="51"/>
      <c r="D29" s="52"/>
      <c r="E29" s="52"/>
      <c r="F29" s="76"/>
      <c r="G29" s="77" t="s">
        <v>107</v>
      </c>
      <c r="H29" s="55"/>
      <c r="I29" s="56"/>
      <c r="J29" s="56"/>
      <c r="K29" s="32"/>
      <c r="L29" s="56"/>
      <c r="M29" s="56"/>
      <c r="N29" s="56"/>
      <c r="O29" s="56"/>
      <c r="P29" s="56"/>
      <c r="Q29" s="56"/>
      <c r="R29" s="17"/>
      <c r="S29" s="17"/>
      <c r="T29" s="17"/>
      <c r="U29" s="17"/>
      <c r="V29" s="17"/>
    </row>
    <row r="30" spans="1:22" ht="23.25" customHeight="1" x14ac:dyDescent="0.25">
      <c r="A30" s="34" t="s">
        <v>6</v>
      </c>
      <c r="B30" s="35">
        <v>126.95171909314709</v>
      </c>
      <c r="C30" s="35">
        <v>158.50919787763453</v>
      </c>
      <c r="D30" s="36">
        <v>105.36764609971843</v>
      </c>
      <c r="E30" s="36">
        <v>104.73366156537418</v>
      </c>
      <c r="F30" s="37">
        <v>105.16864823702643</v>
      </c>
      <c r="G30" s="38" t="e">
        <v>#VALUE!</v>
      </c>
      <c r="H30" s="39"/>
      <c r="I30" s="39"/>
      <c r="J30" s="78"/>
      <c r="K30" s="40"/>
      <c r="L30" s="39"/>
      <c r="M30" s="39"/>
      <c r="N30" s="39"/>
      <c r="O30" s="39"/>
      <c r="P30" s="39"/>
      <c r="Q30" s="39"/>
      <c r="R30" s="39"/>
      <c r="S30" s="39"/>
      <c r="T30" s="17"/>
      <c r="U30" s="17"/>
      <c r="V30" s="17"/>
    </row>
    <row r="31" spans="1:22" ht="20.100000000000001" customHeight="1" x14ac:dyDescent="0.25">
      <c r="A31" s="41" t="s">
        <v>7</v>
      </c>
      <c r="B31" s="58">
        <v>116.29</v>
      </c>
      <c r="C31" s="58">
        <v>156.36861642224929</v>
      </c>
      <c r="D31" s="59">
        <v>105.36544428871375</v>
      </c>
      <c r="E31" s="59">
        <v>104.93599918891576</v>
      </c>
      <c r="F31" s="60">
        <v>105.28615165284391</v>
      </c>
      <c r="G31" s="45" t="e">
        <v>#VALUE!</v>
      </c>
      <c r="H31" s="46"/>
      <c r="I31" s="46"/>
      <c r="J31" s="46"/>
      <c r="K31" s="47"/>
      <c r="L31" s="46"/>
      <c r="M31" s="46"/>
      <c r="N31" s="46"/>
      <c r="O31" s="46"/>
      <c r="P31" s="46"/>
      <c r="Q31" s="46"/>
      <c r="R31" s="17"/>
      <c r="S31" s="17"/>
      <c r="T31" s="17"/>
      <c r="U31" s="17"/>
      <c r="V31" s="17"/>
    </row>
    <row r="32" spans="1:22" ht="15" customHeight="1" x14ac:dyDescent="0.25">
      <c r="A32" s="75" t="s">
        <v>15</v>
      </c>
      <c r="B32" s="323"/>
      <c r="C32" s="51"/>
      <c r="D32" s="52"/>
      <c r="E32" s="52"/>
      <c r="F32" s="76"/>
      <c r="G32" s="77" t="s">
        <v>107</v>
      </c>
      <c r="H32" s="55"/>
      <c r="I32" s="56"/>
      <c r="J32" s="56"/>
      <c r="K32" s="32"/>
      <c r="L32" s="56"/>
      <c r="M32" s="56"/>
      <c r="N32" s="56"/>
      <c r="O32" s="56"/>
      <c r="P32" s="56"/>
      <c r="Q32" s="56"/>
      <c r="R32" s="17"/>
      <c r="S32" s="17"/>
      <c r="T32" s="17"/>
      <c r="U32" s="17"/>
      <c r="V32" s="17"/>
    </row>
    <row r="33" spans="1:22" ht="23.25" customHeight="1" x14ac:dyDescent="0.25">
      <c r="A33" s="34" t="s">
        <v>6</v>
      </c>
      <c r="B33" s="35">
        <v>112.01094119923853</v>
      </c>
      <c r="C33" s="35">
        <v>115.48547256790233</v>
      </c>
      <c r="D33" s="36">
        <v>103.3737024860188</v>
      </c>
      <c r="E33" s="36">
        <v>103.93251900129921</v>
      </c>
      <c r="F33" s="37">
        <v>104.12479809441892</v>
      </c>
      <c r="G33" s="38" t="e">
        <v>#VALUE!</v>
      </c>
      <c r="H33" s="39"/>
      <c r="I33" s="39"/>
      <c r="J33" s="39"/>
      <c r="K33" s="40"/>
      <c r="L33" s="39"/>
      <c r="M33" s="39"/>
      <c r="N33" s="39"/>
      <c r="O33" s="39"/>
      <c r="P33" s="39"/>
      <c r="Q33" s="39"/>
      <c r="R33" s="17"/>
      <c r="S33" s="17"/>
      <c r="T33" s="17"/>
      <c r="U33" s="17"/>
      <c r="V33" s="17"/>
    </row>
    <row r="34" spans="1:22" ht="20.100000000000001" customHeight="1" x14ac:dyDescent="0.25">
      <c r="A34" s="41" t="s">
        <v>7</v>
      </c>
      <c r="B34" s="58">
        <v>98.73</v>
      </c>
      <c r="C34" s="58">
        <v>104.5381513713284</v>
      </c>
      <c r="D34" s="59">
        <v>103.42204098805003</v>
      </c>
      <c r="E34" s="59">
        <v>103.82843465873768</v>
      </c>
      <c r="F34" s="60">
        <v>103.97007193117922</v>
      </c>
      <c r="G34" s="45" t="e">
        <v>#VALUE!</v>
      </c>
      <c r="H34" s="46"/>
      <c r="I34" s="46"/>
      <c r="J34" s="46"/>
      <c r="K34" s="47"/>
      <c r="L34" s="46"/>
      <c r="M34" s="46"/>
      <c r="N34" s="46"/>
      <c r="O34" s="46"/>
      <c r="P34" s="46"/>
      <c r="Q34" s="46"/>
      <c r="R34" s="17"/>
      <c r="S34" s="17"/>
      <c r="T34" s="17"/>
      <c r="U34" s="17"/>
      <c r="V34" s="17"/>
    </row>
    <row r="35" spans="1:22" ht="15" customHeight="1" x14ac:dyDescent="0.25">
      <c r="A35" s="50" t="s">
        <v>90</v>
      </c>
      <c r="B35" s="325"/>
      <c r="C35" s="79"/>
      <c r="D35" s="80"/>
      <c r="E35" s="80"/>
      <c r="F35" s="53"/>
      <c r="G35" s="61" t="s">
        <v>107</v>
      </c>
      <c r="H35" s="55"/>
      <c r="I35" s="56"/>
      <c r="J35" s="56"/>
      <c r="K35" s="32"/>
      <c r="L35" s="56"/>
      <c r="M35" s="56"/>
      <c r="N35" s="56"/>
      <c r="O35" s="56"/>
      <c r="P35" s="56"/>
      <c r="Q35" s="56"/>
      <c r="R35" s="17"/>
      <c r="S35" s="17"/>
      <c r="T35" s="17"/>
      <c r="U35" s="17"/>
      <c r="V35" s="17"/>
    </row>
    <row r="36" spans="1:22" ht="23.25" customHeight="1" x14ac:dyDescent="0.25">
      <c r="A36" s="34" t="s">
        <v>6</v>
      </c>
      <c r="B36" s="35">
        <v>100.28424351818872</v>
      </c>
      <c r="C36" s="35">
        <v>121.08021894538685</v>
      </c>
      <c r="D36" s="36">
        <v>104.02789604214546</v>
      </c>
      <c r="E36" s="36">
        <v>103.77643108917731</v>
      </c>
      <c r="F36" s="37">
        <v>104.08661372203515</v>
      </c>
      <c r="G36" s="38" t="e">
        <v>#VALUE!</v>
      </c>
      <c r="H36" s="39"/>
      <c r="I36" s="39"/>
      <c r="J36" s="39"/>
      <c r="K36" s="40"/>
      <c r="L36" s="39"/>
      <c r="M36" s="39"/>
      <c r="N36" s="39"/>
      <c r="O36" s="39"/>
      <c r="P36" s="39"/>
      <c r="Q36" s="39"/>
      <c r="R36" s="17"/>
      <c r="S36" s="17"/>
      <c r="T36" s="17"/>
      <c r="U36" s="17"/>
      <c r="V36" s="17"/>
    </row>
    <row r="37" spans="1:22" ht="20.100000000000001" customHeight="1" x14ac:dyDescent="0.25">
      <c r="A37" s="41" t="s">
        <v>7</v>
      </c>
      <c r="B37" s="58">
        <v>100.4</v>
      </c>
      <c r="C37" s="58">
        <v>120.29419195086457</v>
      </c>
      <c r="D37" s="59">
        <v>103.92734275066525</v>
      </c>
      <c r="E37" s="59">
        <v>103.19295903801009</v>
      </c>
      <c r="F37" s="60">
        <v>103.74116294664333</v>
      </c>
      <c r="G37" s="45" t="e">
        <v>#VALUE!</v>
      </c>
      <c r="H37" s="46"/>
      <c r="I37" s="46"/>
      <c r="J37" s="46"/>
      <c r="K37" s="47"/>
      <c r="L37" s="46"/>
      <c r="M37" s="46"/>
      <c r="N37" s="46"/>
      <c r="O37" s="46"/>
      <c r="P37" s="46"/>
      <c r="Q37" s="46"/>
      <c r="R37" s="17"/>
      <c r="S37" s="17"/>
      <c r="T37" s="17"/>
      <c r="U37" s="17"/>
      <c r="V37" s="17"/>
    </row>
    <row r="38" spans="1:22" ht="30" x14ac:dyDescent="0.25">
      <c r="A38" s="75" t="s">
        <v>16</v>
      </c>
      <c r="B38" s="323"/>
      <c r="C38" s="51"/>
      <c r="D38" s="52"/>
      <c r="E38" s="52"/>
      <c r="F38" s="76"/>
      <c r="G38" s="77" t="s">
        <v>107</v>
      </c>
      <c r="H38" s="55"/>
      <c r="I38" s="56"/>
      <c r="J38" s="56"/>
      <c r="K38" s="32"/>
      <c r="L38" s="56"/>
      <c r="M38" s="56"/>
      <c r="N38" s="56"/>
      <c r="O38" s="56"/>
      <c r="P38" s="56"/>
      <c r="Q38" s="56"/>
      <c r="R38" s="17"/>
      <c r="S38" s="17"/>
      <c r="T38" s="17"/>
      <c r="U38" s="17"/>
      <c r="V38" s="17"/>
    </row>
    <row r="39" spans="1:22" ht="21" customHeight="1" x14ac:dyDescent="0.25">
      <c r="A39" s="34" t="s">
        <v>6</v>
      </c>
      <c r="B39" s="35">
        <v>102.49415225768608</v>
      </c>
      <c r="C39" s="35">
        <v>113.70575258399084</v>
      </c>
      <c r="D39" s="36">
        <v>104.39254597741107</v>
      </c>
      <c r="E39" s="36">
        <v>104.32445799872323</v>
      </c>
      <c r="F39" s="37">
        <v>104.20533461167787</v>
      </c>
      <c r="G39" s="38" t="e">
        <v>#VALUE!</v>
      </c>
      <c r="H39" s="39"/>
      <c r="I39" s="39"/>
      <c r="J39" s="39"/>
      <c r="K39" s="40"/>
      <c r="L39" s="39"/>
      <c r="M39" s="39"/>
      <c r="N39" s="39"/>
      <c r="O39" s="39"/>
      <c r="P39" s="39"/>
      <c r="Q39" s="39"/>
      <c r="R39" s="17"/>
      <c r="S39" s="17"/>
      <c r="T39" s="17"/>
      <c r="U39" s="17"/>
      <c r="V39" s="17"/>
    </row>
    <row r="40" spans="1:22" ht="20.100000000000001" customHeight="1" x14ac:dyDescent="0.25">
      <c r="A40" s="41" t="s">
        <v>7</v>
      </c>
      <c r="B40" s="58">
        <v>103.90943306417975</v>
      </c>
      <c r="C40" s="58">
        <v>113.84369277335225</v>
      </c>
      <c r="D40" s="59">
        <v>104.28329474193099</v>
      </c>
      <c r="E40" s="59">
        <v>104.21068273280203</v>
      </c>
      <c r="F40" s="60">
        <v>104.09080714220195</v>
      </c>
      <c r="G40" s="45" t="e">
        <v>#VALUE!</v>
      </c>
      <c r="H40" s="46"/>
      <c r="I40" s="46"/>
      <c r="J40" s="46"/>
      <c r="K40" s="47"/>
      <c r="L40" s="46"/>
      <c r="M40" s="46"/>
      <c r="N40" s="46"/>
      <c r="O40" s="46"/>
      <c r="P40" s="46"/>
      <c r="Q40" s="46"/>
      <c r="R40" s="17"/>
      <c r="S40" s="17"/>
      <c r="T40" s="17"/>
      <c r="U40" s="17"/>
      <c r="V40" s="17"/>
    </row>
    <row r="41" spans="1:22" ht="45" x14ac:dyDescent="0.25">
      <c r="A41" s="75" t="s">
        <v>17</v>
      </c>
      <c r="B41" s="323"/>
      <c r="C41" s="51"/>
      <c r="D41" s="52"/>
      <c r="E41" s="52"/>
      <c r="F41" s="76"/>
      <c r="G41" s="77" t="s">
        <v>107</v>
      </c>
      <c r="H41" s="55"/>
      <c r="I41" s="56"/>
      <c r="J41" s="56"/>
      <c r="K41" s="32"/>
      <c r="L41" s="56"/>
      <c r="M41" s="56"/>
      <c r="N41" s="56"/>
      <c r="O41" s="56"/>
      <c r="P41" s="56"/>
      <c r="Q41" s="56"/>
      <c r="R41" s="17"/>
      <c r="S41" s="17"/>
      <c r="T41" s="17"/>
      <c r="U41" s="17"/>
      <c r="V41" s="17"/>
    </row>
    <row r="42" spans="1:22" ht="21" customHeight="1" x14ac:dyDescent="0.25">
      <c r="A42" s="34" t="s">
        <v>6</v>
      </c>
      <c r="B42" s="35">
        <v>98.876288749795577</v>
      </c>
      <c r="C42" s="35">
        <v>108.02779505430198</v>
      </c>
      <c r="D42" s="36">
        <v>103.86442769757389</v>
      </c>
      <c r="E42" s="36">
        <v>104.17004208821548</v>
      </c>
      <c r="F42" s="37">
        <v>104.23080542540102</v>
      </c>
      <c r="G42" s="38" t="e">
        <v>#VALUE!</v>
      </c>
      <c r="H42" s="39"/>
      <c r="I42" s="39"/>
      <c r="J42" s="39"/>
      <c r="K42" s="40"/>
      <c r="L42" s="39"/>
      <c r="M42" s="39"/>
      <c r="N42" s="39"/>
      <c r="O42" s="39"/>
      <c r="P42" s="39"/>
      <c r="Q42" s="39"/>
      <c r="R42" s="17"/>
      <c r="S42" s="17"/>
      <c r="T42" s="17"/>
      <c r="U42" s="17"/>
      <c r="V42" s="17"/>
    </row>
    <row r="43" spans="1:22" ht="20.100000000000001" customHeight="1" x14ac:dyDescent="0.25">
      <c r="A43" s="57" t="s">
        <v>7</v>
      </c>
      <c r="B43" s="58">
        <v>103.5536478235005</v>
      </c>
      <c r="C43" s="58">
        <v>108.6860965142024</v>
      </c>
      <c r="D43" s="59">
        <v>103.93619582970904</v>
      </c>
      <c r="E43" s="59">
        <v>104.05974707170435</v>
      </c>
      <c r="F43" s="60">
        <v>104.06924631260014</v>
      </c>
      <c r="G43" s="45" t="e">
        <v>#VALUE!</v>
      </c>
      <c r="H43" s="46"/>
      <c r="I43" s="46"/>
      <c r="J43" s="46"/>
      <c r="K43" s="47"/>
      <c r="L43" s="46"/>
      <c r="M43" s="46"/>
      <c r="N43" s="46"/>
      <c r="O43" s="46"/>
      <c r="P43" s="46"/>
      <c r="Q43" s="46"/>
      <c r="R43" s="17"/>
      <c r="S43" s="17"/>
      <c r="T43" s="17"/>
      <c r="U43" s="17"/>
      <c r="V43" s="17"/>
    </row>
    <row r="44" spans="1:22" ht="45" x14ac:dyDescent="0.25">
      <c r="A44" s="75" t="s">
        <v>18</v>
      </c>
      <c r="B44" s="323"/>
      <c r="C44" s="51"/>
      <c r="D44" s="52"/>
      <c r="E44" s="52"/>
      <c r="F44" s="76"/>
      <c r="G44" s="77" t="s">
        <v>107</v>
      </c>
      <c r="H44" s="55"/>
      <c r="I44" s="56"/>
      <c r="J44" s="56"/>
      <c r="K44" s="32"/>
      <c r="L44" s="56"/>
      <c r="M44" s="56"/>
      <c r="N44" s="56"/>
      <c r="O44" s="56"/>
      <c r="P44" s="56"/>
      <c r="Q44" s="56"/>
      <c r="R44" s="17"/>
      <c r="S44" s="17"/>
      <c r="T44" s="17"/>
      <c r="U44" s="17"/>
      <c r="V44" s="17"/>
    </row>
    <row r="45" spans="1:22" ht="21" customHeight="1" x14ac:dyDescent="0.25">
      <c r="A45" s="34" t="s">
        <v>6</v>
      </c>
      <c r="B45" s="35">
        <v>106.44582521558465</v>
      </c>
      <c r="C45" s="35">
        <v>124.44001799611047</v>
      </c>
      <c r="D45" s="36">
        <v>105.26201461922766</v>
      </c>
      <c r="E45" s="36">
        <v>104.1704733917191</v>
      </c>
      <c r="F45" s="37">
        <v>104.26128434594652</v>
      </c>
      <c r="G45" s="38" t="e">
        <v>#VALUE!</v>
      </c>
      <c r="H45" s="39"/>
      <c r="I45" s="39"/>
      <c r="J45" s="39"/>
      <c r="K45" s="40"/>
      <c r="L45" s="39"/>
      <c r="M45" s="39"/>
      <c r="N45" s="39"/>
      <c r="O45" s="39"/>
      <c r="P45" s="39"/>
      <c r="Q45" s="39"/>
      <c r="R45" s="17"/>
      <c r="S45" s="17"/>
      <c r="T45" s="17"/>
      <c r="U45" s="17"/>
      <c r="V45" s="17"/>
    </row>
    <row r="46" spans="1:22" ht="20.100000000000001" customHeight="1" thickBot="1" x14ac:dyDescent="0.3">
      <c r="A46" s="67" t="s">
        <v>7</v>
      </c>
      <c r="B46" s="68">
        <v>101.59</v>
      </c>
      <c r="C46" s="68">
        <v>125.64938796243572</v>
      </c>
      <c r="D46" s="69">
        <v>104.484236397431</v>
      </c>
      <c r="E46" s="69">
        <v>103.87529975940393</v>
      </c>
      <c r="F46" s="70">
        <v>104.24558936315155</v>
      </c>
      <c r="G46" s="45" t="e">
        <v>#VALUE!</v>
      </c>
      <c r="H46" s="46"/>
      <c r="I46" s="46"/>
      <c r="J46" s="46"/>
      <c r="K46" s="47"/>
      <c r="L46" s="46"/>
      <c r="M46" s="46"/>
      <c r="N46" s="46"/>
      <c r="O46" s="46"/>
      <c r="P46" s="46"/>
      <c r="Q46" s="46"/>
      <c r="R46" s="17"/>
      <c r="S46" s="17"/>
      <c r="T46" s="17"/>
      <c r="U46" s="17"/>
      <c r="V46" s="17"/>
    </row>
    <row r="47" spans="1:22" ht="16.5" x14ac:dyDescent="0.25">
      <c r="A47" s="81" t="s">
        <v>19</v>
      </c>
      <c r="B47" s="324"/>
      <c r="C47" s="72"/>
      <c r="D47" s="73"/>
      <c r="E47" s="73"/>
      <c r="F47" s="82"/>
      <c r="G47" s="77" t="s">
        <v>107</v>
      </c>
      <c r="H47" s="55"/>
      <c r="I47" s="56"/>
      <c r="J47" s="56"/>
      <c r="K47" s="32"/>
      <c r="L47" s="56"/>
      <c r="M47" s="56"/>
      <c r="N47" s="56"/>
      <c r="O47" s="56"/>
      <c r="P47" s="56"/>
      <c r="Q47" s="56"/>
      <c r="R47" s="17"/>
      <c r="S47" s="17"/>
      <c r="T47" s="17"/>
      <c r="U47" s="17"/>
      <c r="V47" s="17"/>
    </row>
    <row r="48" spans="1:22" ht="21" customHeight="1" x14ac:dyDescent="0.25">
      <c r="A48" s="34" t="s">
        <v>6</v>
      </c>
      <c r="B48" s="35">
        <v>101.46310863346217</v>
      </c>
      <c r="C48" s="35">
        <v>123.60836510934496</v>
      </c>
      <c r="D48" s="36">
        <v>104.30504052457054</v>
      </c>
      <c r="E48" s="36">
        <v>104.38063738175035</v>
      </c>
      <c r="F48" s="37">
        <v>104.35989645784798</v>
      </c>
      <c r="G48" s="38" t="e">
        <v>#VALUE!</v>
      </c>
      <c r="H48" s="39"/>
      <c r="I48" s="78"/>
      <c r="J48" s="39"/>
      <c r="K48" s="40"/>
      <c r="L48" s="78"/>
      <c r="M48" s="78"/>
      <c r="N48" s="78"/>
      <c r="O48" s="78"/>
      <c r="P48" s="78"/>
      <c r="Q48" s="78"/>
      <c r="R48" s="17"/>
      <c r="S48" s="17"/>
      <c r="T48" s="17"/>
      <c r="U48" s="17"/>
      <c r="V48" s="17"/>
    </row>
    <row r="49" spans="1:28" ht="20.100000000000001" customHeight="1" x14ac:dyDescent="0.25">
      <c r="A49" s="41" t="s">
        <v>7</v>
      </c>
      <c r="B49" s="58">
        <v>94.66</v>
      </c>
      <c r="C49" s="58">
        <v>124.25436244617183</v>
      </c>
      <c r="D49" s="59">
        <v>104.20052637299389</v>
      </c>
      <c r="E49" s="59">
        <v>104.39104170303632</v>
      </c>
      <c r="F49" s="60">
        <v>104.54341061983664</v>
      </c>
      <c r="G49" s="45" t="e">
        <v>#VALUE!</v>
      </c>
      <c r="H49" s="46"/>
      <c r="I49" s="46"/>
      <c r="J49" s="46"/>
      <c r="K49" s="47"/>
      <c r="L49" s="46"/>
      <c r="M49" s="46"/>
      <c r="N49" s="46"/>
      <c r="O49" s="46"/>
      <c r="P49" s="46"/>
      <c r="Q49" s="46"/>
      <c r="R49" s="17"/>
      <c r="S49" s="17"/>
      <c r="T49" s="17"/>
      <c r="U49" s="17"/>
      <c r="V49" s="17"/>
    </row>
    <row r="50" spans="1:28" ht="15" customHeight="1" x14ac:dyDescent="0.25">
      <c r="A50" s="75" t="s">
        <v>20</v>
      </c>
      <c r="B50" s="323"/>
      <c r="C50" s="51"/>
      <c r="D50" s="52"/>
      <c r="E50" s="52"/>
      <c r="F50" s="76"/>
      <c r="G50" s="77" t="s">
        <v>107</v>
      </c>
      <c r="H50" s="55"/>
      <c r="I50" s="56"/>
      <c r="J50" s="56"/>
      <c r="K50" s="32"/>
      <c r="L50" s="56"/>
      <c r="M50" s="56"/>
      <c r="N50" s="56"/>
      <c r="O50" s="56"/>
      <c r="P50" s="56"/>
      <c r="Q50" s="56"/>
      <c r="R50" s="17"/>
      <c r="S50" s="17"/>
      <c r="T50" s="17"/>
      <c r="U50" s="17"/>
      <c r="V50" s="17"/>
    </row>
    <row r="51" spans="1:28" ht="21" customHeight="1" x14ac:dyDescent="0.25">
      <c r="A51" s="34" t="s">
        <v>6</v>
      </c>
      <c r="B51" s="35">
        <v>85.31633581104569</v>
      </c>
      <c r="C51" s="35">
        <v>139.08627736566544</v>
      </c>
      <c r="D51" s="36">
        <v>101.58817968298916</v>
      </c>
      <c r="E51" s="36">
        <v>100.25569274971049</v>
      </c>
      <c r="F51" s="37">
        <v>101.40553083105166</v>
      </c>
      <c r="G51" s="38" t="e">
        <v>#VALUE!</v>
      </c>
      <c r="H51" s="39"/>
      <c r="I51" s="39"/>
      <c r="J51" s="39"/>
      <c r="K51" s="40"/>
      <c r="L51" s="39"/>
      <c r="M51" s="39"/>
      <c r="N51" s="39"/>
      <c r="O51" s="39"/>
      <c r="P51" s="39"/>
      <c r="Q51" s="39"/>
      <c r="R51" s="17"/>
      <c r="S51" s="17"/>
      <c r="T51" s="17"/>
      <c r="U51" s="17"/>
      <c r="V51" s="17"/>
    </row>
    <row r="52" spans="1:28" ht="20.100000000000001" customHeight="1" x14ac:dyDescent="0.25">
      <c r="A52" s="57" t="s">
        <v>7</v>
      </c>
      <c r="B52" s="58">
        <v>89.75</v>
      </c>
      <c r="C52" s="58">
        <v>141.19736248358291</v>
      </c>
      <c r="D52" s="59">
        <v>100.08874980853327</v>
      </c>
      <c r="E52" s="59">
        <v>97.517754673546051</v>
      </c>
      <c r="F52" s="60">
        <v>100.17804321033709</v>
      </c>
      <c r="G52" s="45" t="e">
        <v>#VALUE!</v>
      </c>
      <c r="H52" s="46"/>
      <c r="I52" s="46"/>
      <c r="J52" s="46"/>
      <c r="K52" s="47"/>
      <c r="L52" s="46"/>
      <c r="M52" s="46"/>
      <c r="N52" s="46"/>
      <c r="O52" s="46"/>
      <c r="P52" s="46"/>
      <c r="Q52" s="46"/>
      <c r="R52" s="46"/>
      <c r="S52" s="46"/>
      <c r="T52" s="83"/>
      <c r="U52" s="83"/>
      <c r="V52" s="83"/>
      <c r="W52" s="84"/>
      <c r="X52" s="84"/>
      <c r="Y52" s="84"/>
      <c r="Z52" s="84"/>
      <c r="AA52" s="84"/>
      <c r="AB52" s="84"/>
    </row>
    <row r="53" spans="1:28" ht="60" x14ac:dyDescent="0.25">
      <c r="A53" s="75" t="s">
        <v>21</v>
      </c>
      <c r="B53" s="323"/>
      <c r="C53" s="51"/>
      <c r="D53" s="52"/>
      <c r="E53" s="52"/>
      <c r="F53" s="76"/>
      <c r="G53" s="77" t="s">
        <v>107</v>
      </c>
      <c r="H53" s="55"/>
      <c r="I53" s="56"/>
      <c r="J53" s="56"/>
      <c r="K53" s="32"/>
      <c r="L53" s="56"/>
      <c r="M53" s="56"/>
      <c r="N53" s="56"/>
      <c r="O53" s="56"/>
      <c r="P53" s="56"/>
      <c r="Q53" s="56"/>
      <c r="R53" s="17"/>
      <c r="S53" s="17"/>
      <c r="T53" s="17"/>
      <c r="U53" s="17"/>
      <c r="V53" s="17"/>
    </row>
    <row r="54" spans="1:28" ht="21" customHeight="1" x14ac:dyDescent="0.25">
      <c r="A54" s="34" t="s">
        <v>6</v>
      </c>
      <c r="B54" s="35">
        <v>98.164205995711313</v>
      </c>
      <c r="C54" s="35">
        <v>125.43186239112698</v>
      </c>
      <c r="D54" s="36">
        <v>104.35945175570764</v>
      </c>
      <c r="E54" s="36">
        <v>104.52668736724758</v>
      </c>
      <c r="F54" s="37">
        <v>104.45502617823234</v>
      </c>
      <c r="G54" s="38" t="e">
        <v>#VALUE!</v>
      </c>
      <c r="H54" s="39"/>
      <c r="I54" s="39"/>
      <c r="J54" s="39"/>
      <c r="K54" s="40"/>
      <c r="L54" s="39"/>
      <c r="M54" s="39"/>
      <c r="N54" s="39"/>
      <c r="O54" s="39"/>
      <c r="P54" s="39"/>
      <c r="Q54" s="39"/>
      <c r="R54" s="39"/>
      <c r="S54" s="39"/>
      <c r="T54" s="17"/>
      <c r="U54" s="17"/>
      <c r="V54" s="17"/>
    </row>
    <row r="55" spans="1:28" ht="20.100000000000001" customHeight="1" x14ac:dyDescent="0.25">
      <c r="A55" s="41" t="s">
        <v>7</v>
      </c>
      <c r="B55" s="58">
        <v>97.446299894932338</v>
      </c>
      <c r="C55" s="58">
        <v>122.26553897388268</v>
      </c>
      <c r="D55" s="59">
        <v>104.34815179949639</v>
      </c>
      <c r="E55" s="59">
        <v>104.45504887157881</v>
      </c>
      <c r="F55" s="60">
        <v>104.38857775257766</v>
      </c>
      <c r="G55" s="45" t="e">
        <v>#VALUE!</v>
      </c>
      <c r="H55" s="46"/>
      <c r="I55" s="46"/>
      <c r="J55" s="46"/>
      <c r="K55" s="47"/>
      <c r="L55" s="46"/>
      <c r="M55" s="46"/>
      <c r="N55" s="46"/>
      <c r="O55" s="46"/>
      <c r="P55" s="46"/>
      <c r="Q55" s="46"/>
      <c r="R55" s="17"/>
      <c r="S55" s="17"/>
      <c r="T55" s="17"/>
      <c r="U55" s="17"/>
      <c r="V55" s="17"/>
    </row>
    <row r="56" spans="1:28" ht="16.5" x14ac:dyDescent="0.25">
      <c r="A56" s="75" t="s">
        <v>22</v>
      </c>
      <c r="B56" s="323"/>
      <c r="C56" s="51"/>
      <c r="D56" s="52"/>
      <c r="E56" s="52"/>
      <c r="F56" s="76"/>
      <c r="G56" s="77" t="s">
        <v>107</v>
      </c>
      <c r="H56" s="55"/>
      <c r="I56" s="56"/>
      <c r="J56" s="56"/>
      <c r="K56" s="32"/>
      <c r="L56" s="56"/>
      <c r="M56" s="56"/>
      <c r="N56" s="56"/>
      <c r="O56" s="56"/>
      <c r="P56" s="56"/>
      <c r="Q56" s="56"/>
      <c r="R56" s="17"/>
      <c r="S56" s="17"/>
      <c r="T56" s="17"/>
      <c r="U56" s="17"/>
      <c r="V56" s="17"/>
    </row>
    <row r="57" spans="1:28" ht="21" customHeight="1" x14ac:dyDescent="0.25">
      <c r="A57" s="34" t="s">
        <v>6</v>
      </c>
      <c r="B57" s="35">
        <v>101.94806991944367</v>
      </c>
      <c r="C57" s="35">
        <v>106.44048509924731</v>
      </c>
      <c r="D57" s="36">
        <v>103.36513372459602</v>
      </c>
      <c r="E57" s="36">
        <v>104.12133891828981</v>
      </c>
      <c r="F57" s="37">
        <v>104.12124797720435</v>
      </c>
      <c r="G57" s="38" t="e">
        <v>#VALUE!</v>
      </c>
      <c r="H57" s="39"/>
      <c r="I57" s="39"/>
      <c r="J57" s="39"/>
      <c r="K57" s="40"/>
      <c r="L57" s="39"/>
      <c r="M57" s="39"/>
      <c r="N57" s="39"/>
      <c r="O57" s="39"/>
      <c r="P57" s="39"/>
      <c r="Q57" s="39"/>
      <c r="R57" s="17"/>
      <c r="S57" s="17"/>
      <c r="T57" s="17"/>
      <c r="U57" s="17"/>
      <c r="V57" s="17"/>
    </row>
    <row r="58" spans="1:28" ht="20.100000000000001" customHeight="1" x14ac:dyDescent="0.25">
      <c r="A58" s="41" t="s">
        <v>7</v>
      </c>
      <c r="B58" s="58">
        <v>103.47</v>
      </c>
      <c r="C58" s="58">
        <v>105.70400203243118</v>
      </c>
      <c r="D58" s="59">
        <v>103.06017653520507</v>
      </c>
      <c r="E58" s="59">
        <v>103.80531701408684</v>
      </c>
      <c r="F58" s="60">
        <v>103.80774836494058</v>
      </c>
      <c r="G58" s="45" t="e">
        <v>#VALUE!</v>
      </c>
      <c r="H58" s="46"/>
      <c r="I58" s="46"/>
      <c r="J58" s="46"/>
      <c r="K58" s="47"/>
      <c r="L58" s="46"/>
      <c r="M58" s="46"/>
      <c r="N58" s="46"/>
      <c r="O58" s="46"/>
      <c r="P58" s="46"/>
      <c r="Q58" s="46"/>
      <c r="R58" s="17"/>
      <c r="S58" s="17"/>
      <c r="T58" s="17"/>
      <c r="U58" s="17"/>
      <c r="V58" s="17"/>
    </row>
    <row r="59" spans="1:28" ht="30" x14ac:dyDescent="0.25">
      <c r="A59" s="75" t="s">
        <v>23</v>
      </c>
      <c r="B59" s="323"/>
      <c r="C59" s="51"/>
      <c r="D59" s="52"/>
      <c r="E59" s="52"/>
      <c r="F59" s="76"/>
      <c r="G59" s="77" t="s">
        <v>107</v>
      </c>
      <c r="H59" s="55"/>
      <c r="I59" s="56"/>
      <c r="J59" s="56"/>
      <c r="K59" s="32"/>
      <c r="L59" s="56"/>
      <c r="M59" s="56"/>
      <c r="N59" s="56"/>
      <c r="O59" s="56"/>
      <c r="P59" s="56"/>
      <c r="Q59" s="56"/>
      <c r="R59" s="17"/>
      <c r="S59" s="17"/>
      <c r="T59" s="17"/>
      <c r="U59" s="17"/>
      <c r="V59" s="17"/>
    </row>
    <row r="60" spans="1:28" ht="21" customHeight="1" x14ac:dyDescent="0.25">
      <c r="A60" s="34" t="s">
        <v>6</v>
      </c>
      <c r="B60" s="35">
        <v>99.337127881393243</v>
      </c>
      <c r="C60" s="35">
        <v>155.15712201526566</v>
      </c>
      <c r="D60" s="36">
        <v>105.44622422059402</v>
      </c>
      <c r="E60" s="36">
        <v>105.42834080949923</v>
      </c>
      <c r="F60" s="37">
        <v>105.52581913415105</v>
      </c>
      <c r="G60" s="38" t="e">
        <v>#VALUE!</v>
      </c>
      <c r="H60" s="39"/>
      <c r="I60" s="39"/>
      <c r="J60" s="39"/>
      <c r="K60" s="40"/>
      <c r="L60" s="39"/>
      <c r="M60" s="39"/>
      <c r="N60" s="39"/>
      <c r="O60" s="39"/>
      <c r="P60" s="39"/>
      <c r="Q60" s="39"/>
      <c r="R60" s="17"/>
      <c r="S60" s="17"/>
      <c r="T60" s="17"/>
      <c r="U60" s="17"/>
      <c r="V60" s="17"/>
    </row>
    <row r="61" spans="1:28" ht="15" customHeight="1" x14ac:dyDescent="0.25">
      <c r="A61" s="41" t="s">
        <v>7</v>
      </c>
      <c r="B61" s="58">
        <v>100.2972952051723</v>
      </c>
      <c r="C61" s="58">
        <v>159.7039660125117</v>
      </c>
      <c r="D61" s="59">
        <v>105.09554153908816</v>
      </c>
      <c r="E61" s="59">
        <v>105.16376877399973</v>
      </c>
      <c r="F61" s="60">
        <v>105.3940053525434</v>
      </c>
      <c r="G61" s="45" t="e">
        <v>#VALUE!</v>
      </c>
      <c r="H61" s="46"/>
      <c r="I61" s="46"/>
      <c r="J61" s="46"/>
      <c r="K61" s="47"/>
      <c r="L61" s="46"/>
      <c r="M61" s="46"/>
      <c r="N61" s="46"/>
      <c r="O61" s="46"/>
      <c r="P61" s="46"/>
      <c r="Q61" s="46"/>
      <c r="R61" s="17"/>
      <c r="S61" s="17"/>
      <c r="T61" s="17"/>
      <c r="U61" s="17"/>
      <c r="V61" s="17"/>
    </row>
    <row r="62" spans="1:28" ht="30" x14ac:dyDescent="0.25">
      <c r="A62" s="75" t="s">
        <v>24</v>
      </c>
      <c r="B62" s="323"/>
      <c r="C62" s="51"/>
      <c r="D62" s="52"/>
      <c r="E62" s="52"/>
      <c r="F62" s="76"/>
      <c r="G62" s="77" t="s">
        <v>107</v>
      </c>
      <c r="H62" s="55"/>
      <c r="I62" s="56"/>
      <c r="J62" s="56"/>
      <c r="K62" s="32"/>
      <c r="L62" s="56"/>
      <c r="M62" s="56"/>
      <c r="N62" s="56"/>
      <c r="O62" s="56"/>
      <c r="P62" s="56"/>
      <c r="Q62" s="56"/>
      <c r="R62" s="17"/>
      <c r="S62" s="17"/>
      <c r="T62" s="17"/>
      <c r="U62" s="17"/>
      <c r="V62" s="17"/>
    </row>
    <row r="63" spans="1:28" ht="21" customHeight="1" x14ac:dyDescent="0.25">
      <c r="A63" s="34" t="s">
        <v>6</v>
      </c>
      <c r="B63" s="35">
        <v>132.53065449758813</v>
      </c>
      <c r="C63" s="35">
        <v>114.67253096171089</v>
      </c>
      <c r="D63" s="36">
        <v>104.34612208258818</v>
      </c>
      <c r="E63" s="36">
        <v>104.3299577554348</v>
      </c>
      <c r="F63" s="37">
        <v>104.71569061292163</v>
      </c>
      <c r="G63" s="38" t="e">
        <v>#VALUE!</v>
      </c>
      <c r="H63" s="39"/>
      <c r="I63" s="39"/>
      <c r="J63" s="39"/>
      <c r="K63" s="40"/>
      <c r="L63" s="78"/>
      <c r="M63" s="39"/>
      <c r="N63" s="39"/>
      <c r="O63" s="78"/>
      <c r="P63" s="39"/>
      <c r="Q63" s="39"/>
      <c r="R63" s="17"/>
      <c r="S63" s="17"/>
      <c r="T63" s="17"/>
      <c r="U63" s="17"/>
      <c r="V63" s="17"/>
    </row>
    <row r="64" spans="1:28" ht="20.100000000000001" customHeight="1" x14ac:dyDescent="0.25">
      <c r="A64" s="41" t="s">
        <v>7</v>
      </c>
      <c r="B64" s="58">
        <v>117.68</v>
      </c>
      <c r="C64" s="58">
        <v>113.40198614300836</v>
      </c>
      <c r="D64" s="59">
        <v>103.90800984919267</v>
      </c>
      <c r="E64" s="59">
        <v>104.18539822975725</v>
      </c>
      <c r="F64" s="60">
        <v>104.54932118163562</v>
      </c>
      <c r="G64" s="45" t="e">
        <v>#VALUE!</v>
      </c>
      <c r="H64" s="85"/>
      <c r="I64" s="85"/>
      <c r="J64" s="85"/>
      <c r="K64" s="47"/>
      <c r="L64" s="85"/>
      <c r="M64" s="85"/>
      <c r="N64" s="85"/>
      <c r="O64" s="85"/>
      <c r="P64" s="85"/>
      <c r="Q64" s="85"/>
      <c r="R64" s="17"/>
      <c r="S64" s="17"/>
      <c r="T64" s="17"/>
      <c r="U64" s="17"/>
      <c r="V64" s="17"/>
    </row>
    <row r="65" spans="1:22" ht="30" x14ac:dyDescent="0.25">
      <c r="A65" s="75" t="s">
        <v>25</v>
      </c>
      <c r="B65" s="323"/>
      <c r="C65" s="51"/>
      <c r="D65" s="52"/>
      <c r="E65" s="52"/>
      <c r="F65" s="76"/>
      <c r="G65" s="77" t="s">
        <v>107</v>
      </c>
      <c r="H65" s="55"/>
      <c r="I65" s="56"/>
      <c r="J65" s="56"/>
      <c r="K65" s="32"/>
      <c r="L65" s="56"/>
      <c r="M65" s="56"/>
      <c r="N65" s="56"/>
      <c r="O65" s="56"/>
      <c r="P65" s="56"/>
      <c r="Q65" s="56"/>
      <c r="R65" s="17"/>
      <c r="S65" s="17"/>
      <c r="T65" s="17"/>
      <c r="U65" s="17"/>
      <c r="V65" s="17"/>
    </row>
    <row r="66" spans="1:22" ht="21" customHeight="1" x14ac:dyDescent="0.25">
      <c r="A66" s="34" t="s">
        <v>6</v>
      </c>
      <c r="B66" s="35">
        <v>103.08377877101202</v>
      </c>
      <c r="C66" s="35">
        <v>105.16081857113784</v>
      </c>
      <c r="D66" s="36">
        <v>104.22724239698637</v>
      </c>
      <c r="E66" s="36">
        <v>104.54118719046144</v>
      </c>
      <c r="F66" s="37">
        <v>104.74852286735381</v>
      </c>
      <c r="G66" s="38" t="e">
        <v>#VALUE!</v>
      </c>
      <c r="H66" s="39"/>
      <c r="I66" s="39"/>
      <c r="J66" s="39"/>
      <c r="K66" s="40"/>
      <c r="L66" s="39"/>
      <c r="M66" s="39"/>
      <c r="N66" s="39"/>
      <c r="O66" s="39"/>
      <c r="P66" s="39"/>
      <c r="Q66" s="39"/>
      <c r="R66" s="17"/>
      <c r="S66" s="17"/>
      <c r="T66" s="17"/>
      <c r="U66" s="17"/>
      <c r="V66" s="17"/>
    </row>
    <row r="67" spans="1:22" ht="20.100000000000001" customHeight="1" thickBot="1" x14ac:dyDescent="0.3">
      <c r="A67" s="67" t="s">
        <v>7</v>
      </c>
      <c r="B67" s="68">
        <v>104.56999999999998</v>
      </c>
      <c r="C67" s="68">
        <v>110.66912575268904</v>
      </c>
      <c r="D67" s="69">
        <v>103.89000659120337</v>
      </c>
      <c r="E67" s="69">
        <v>104.17171532463512</v>
      </c>
      <c r="F67" s="70">
        <v>104.27377798073914</v>
      </c>
      <c r="G67" s="45" t="e">
        <v>#VALUE!</v>
      </c>
      <c r="H67" s="85"/>
      <c r="I67" s="85"/>
      <c r="J67" s="85"/>
      <c r="K67" s="47"/>
      <c r="L67" s="85"/>
      <c r="M67" s="85"/>
      <c r="N67" s="85"/>
      <c r="O67" s="85"/>
      <c r="P67" s="85"/>
      <c r="Q67" s="85"/>
      <c r="R67" s="17"/>
      <c r="S67" s="17"/>
      <c r="T67" s="17"/>
      <c r="U67" s="17"/>
      <c r="V67" s="17"/>
    </row>
    <row r="68" spans="1:22" ht="16.5" x14ac:dyDescent="0.25">
      <c r="A68" s="81" t="s">
        <v>26</v>
      </c>
      <c r="B68" s="324"/>
      <c r="C68" s="72"/>
      <c r="D68" s="73"/>
      <c r="E68" s="73"/>
      <c r="F68" s="82"/>
      <c r="G68" s="86" t="s">
        <v>107</v>
      </c>
      <c r="H68" s="55"/>
      <c r="I68" s="56"/>
      <c r="J68" s="56"/>
      <c r="K68" s="32"/>
      <c r="L68" s="56"/>
      <c r="M68" s="56"/>
      <c r="N68" s="56"/>
      <c r="O68" s="56"/>
      <c r="P68" s="56"/>
      <c r="Q68" s="56"/>
      <c r="R68" s="17"/>
      <c r="S68" s="17"/>
      <c r="T68" s="17"/>
      <c r="U68" s="17"/>
      <c r="V68" s="17"/>
    </row>
    <row r="69" spans="1:22" ht="21" customHeight="1" x14ac:dyDescent="0.25">
      <c r="A69" s="34" t="s">
        <v>6</v>
      </c>
      <c r="B69" s="35">
        <v>91.559176437127235</v>
      </c>
      <c r="C69" s="35">
        <v>104.29311411501467</v>
      </c>
      <c r="D69" s="36">
        <v>104.37498535934002</v>
      </c>
      <c r="E69" s="36">
        <v>104.66642082484231</v>
      </c>
      <c r="F69" s="37">
        <v>104.68626518484822</v>
      </c>
      <c r="G69" s="38" t="e">
        <v>#VALUE!</v>
      </c>
      <c r="H69" s="39"/>
      <c r="I69" s="39"/>
      <c r="J69" s="39"/>
      <c r="K69" s="40"/>
      <c r="L69" s="39"/>
      <c r="M69" s="39"/>
      <c r="N69" s="39"/>
      <c r="O69" s="39"/>
      <c r="P69" s="78"/>
      <c r="Q69" s="39"/>
      <c r="R69" s="17"/>
      <c r="S69" s="17"/>
      <c r="T69" s="17"/>
      <c r="U69" s="17"/>
      <c r="V69" s="17"/>
    </row>
    <row r="70" spans="1:22" ht="20.100000000000001" customHeight="1" x14ac:dyDescent="0.25">
      <c r="A70" s="41" t="s">
        <v>7</v>
      </c>
      <c r="B70" s="58">
        <v>103.09655553016638</v>
      </c>
      <c r="C70" s="58">
        <v>104.70056532405287</v>
      </c>
      <c r="D70" s="59">
        <v>104.30789476550859</v>
      </c>
      <c r="E70" s="59">
        <v>104.47621374260336</v>
      </c>
      <c r="F70" s="60">
        <v>104.60193190925347</v>
      </c>
      <c r="G70" s="45" t="e">
        <v>#VALUE!</v>
      </c>
      <c r="H70" s="85"/>
      <c r="I70" s="85"/>
      <c r="J70" s="85"/>
      <c r="K70" s="47"/>
      <c r="L70" s="85"/>
      <c r="M70" s="85"/>
      <c r="N70" s="85"/>
      <c r="O70" s="85"/>
      <c r="P70" s="85"/>
      <c r="Q70" s="85"/>
      <c r="R70" s="17"/>
      <c r="S70" s="17"/>
      <c r="T70" s="17"/>
      <c r="U70" s="17"/>
      <c r="V70" s="17"/>
    </row>
    <row r="71" spans="1:22" ht="18.75" customHeight="1" x14ac:dyDescent="0.25">
      <c r="A71" s="75" t="s">
        <v>27</v>
      </c>
      <c r="B71" s="323"/>
      <c r="C71" s="51"/>
      <c r="D71" s="52"/>
      <c r="E71" s="52"/>
      <c r="F71" s="76"/>
      <c r="G71" s="87" t="s">
        <v>107</v>
      </c>
      <c r="H71" s="88"/>
      <c r="I71" s="89"/>
      <c r="J71" s="89"/>
      <c r="K71" s="65"/>
      <c r="L71" s="89"/>
      <c r="M71" s="89"/>
      <c r="N71" s="89"/>
      <c r="O71" s="89"/>
      <c r="P71" s="89"/>
      <c r="Q71" s="89"/>
      <c r="R71" s="17"/>
      <c r="S71" s="17"/>
      <c r="T71" s="17"/>
      <c r="U71" s="17"/>
      <c r="V71" s="17"/>
    </row>
    <row r="72" spans="1:22" ht="21" customHeight="1" x14ac:dyDescent="0.25">
      <c r="A72" s="34" t="s">
        <v>6</v>
      </c>
      <c r="B72" s="90">
        <v>93.438347835773314</v>
      </c>
      <c r="C72" s="90">
        <v>115.02922619159864</v>
      </c>
      <c r="D72" s="91">
        <v>104.93174703134895</v>
      </c>
      <c r="E72" s="91">
        <v>105.08218719829496</v>
      </c>
      <c r="F72" s="92">
        <v>105.23198399648608</v>
      </c>
      <c r="G72" s="93" t="e">
        <v>#VALUE!</v>
      </c>
      <c r="H72" s="39"/>
      <c r="I72" s="39"/>
      <c r="J72" s="39"/>
      <c r="K72" s="40"/>
      <c r="L72" s="39"/>
      <c r="M72" s="78"/>
      <c r="N72" s="78"/>
      <c r="O72" s="78"/>
      <c r="P72" s="78"/>
      <c r="Q72" s="78"/>
      <c r="R72" s="17"/>
      <c r="S72" s="17"/>
      <c r="T72" s="17"/>
      <c r="U72" s="17"/>
      <c r="V72" s="17"/>
    </row>
    <row r="73" spans="1:22" ht="31.5" x14ac:dyDescent="0.25">
      <c r="A73" s="50" t="s">
        <v>94</v>
      </c>
      <c r="B73" s="325"/>
      <c r="C73" s="79"/>
      <c r="D73" s="80"/>
      <c r="E73" s="80"/>
      <c r="F73" s="53"/>
      <c r="G73" s="77" t="s">
        <v>107</v>
      </c>
      <c r="H73" s="94"/>
      <c r="I73" s="94"/>
      <c r="J73" s="94"/>
      <c r="K73" s="95"/>
      <c r="L73" s="94"/>
      <c r="M73" s="94"/>
      <c r="N73" s="94"/>
      <c r="O73" s="94"/>
      <c r="P73" s="94"/>
      <c r="Q73" s="94"/>
      <c r="R73" s="17"/>
      <c r="S73" s="17"/>
      <c r="T73" s="17"/>
      <c r="U73" s="17"/>
      <c r="V73" s="17"/>
    </row>
    <row r="74" spans="1:22" ht="21" customHeight="1" x14ac:dyDescent="0.25">
      <c r="A74" s="34" t="s">
        <v>6</v>
      </c>
      <c r="B74" s="35">
        <v>106.09742817690852</v>
      </c>
      <c r="C74" s="35">
        <v>103.38297723487879</v>
      </c>
      <c r="D74" s="36">
        <v>103.6658043984221</v>
      </c>
      <c r="E74" s="36">
        <v>104.00192981318293</v>
      </c>
      <c r="F74" s="37">
        <v>104.00348878915663</v>
      </c>
      <c r="G74" s="38" t="e">
        <v>#VALUE!</v>
      </c>
      <c r="H74" s="39"/>
      <c r="I74" s="39"/>
      <c r="J74" s="39"/>
      <c r="K74" s="40"/>
      <c r="L74" s="39"/>
      <c r="M74" s="39"/>
      <c r="N74" s="39"/>
      <c r="O74" s="39"/>
      <c r="P74" s="39"/>
      <c r="Q74" s="39"/>
      <c r="R74" s="17"/>
      <c r="S74" s="17"/>
      <c r="T74" s="17"/>
      <c r="U74" s="17"/>
      <c r="V74" s="17"/>
    </row>
    <row r="75" spans="1:22" ht="20.100000000000001" customHeight="1" x14ac:dyDescent="0.25">
      <c r="A75" s="96" t="s">
        <v>7</v>
      </c>
      <c r="B75" s="58">
        <v>102.88999999999999</v>
      </c>
      <c r="C75" s="58">
        <v>103.38006735876026</v>
      </c>
      <c r="D75" s="59">
        <v>103.46878122856931</v>
      </c>
      <c r="E75" s="59">
        <v>104.04025857667322</v>
      </c>
      <c r="F75" s="60">
        <v>103.98965985675707</v>
      </c>
      <c r="G75" s="45" t="e">
        <v>#VALUE!</v>
      </c>
      <c r="H75" s="85"/>
      <c r="I75" s="46"/>
      <c r="J75" s="46"/>
      <c r="K75" s="47"/>
      <c r="L75" s="46"/>
      <c r="M75" s="46"/>
      <c r="N75" s="46"/>
      <c r="O75" s="46"/>
      <c r="P75" s="46"/>
      <c r="Q75" s="46"/>
      <c r="R75" s="17"/>
      <c r="S75" s="17"/>
      <c r="T75" s="17"/>
      <c r="U75" s="17"/>
      <c r="V75" s="17"/>
    </row>
    <row r="76" spans="1:22" ht="47.25" x14ac:dyDescent="0.25">
      <c r="A76" s="50" t="s">
        <v>28</v>
      </c>
      <c r="B76" s="325"/>
      <c r="C76" s="79"/>
      <c r="D76" s="80"/>
      <c r="E76" s="80"/>
      <c r="F76" s="53"/>
      <c r="G76" s="61" t="s">
        <v>107</v>
      </c>
      <c r="H76" s="55"/>
      <c r="I76" s="56"/>
      <c r="J76" s="56"/>
      <c r="K76" s="32"/>
      <c r="L76" s="56"/>
      <c r="M76" s="56"/>
      <c r="N76" s="56"/>
      <c r="O76" s="56"/>
      <c r="P76" s="56"/>
      <c r="Q76" s="56"/>
      <c r="R76" s="17"/>
      <c r="S76" s="17"/>
      <c r="T76" s="17"/>
      <c r="U76" s="17"/>
      <c r="V76" s="17"/>
    </row>
    <row r="77" spans="1:22" ht="21" customHeight="1" x14ac:dyDescent="0.25">
      <c r="A77" s="34" t="s">
        <v>6</v>
      </c>
      <c r="B77" s="35">
        <v>109.43376044182349</v>
      </c>
      <c r="C77" s="35">
        <v>108.90378987969459</v>
      </c>
      <c r="D77" s="36">
        <v>103.95141701035209</v>
      </c>
      <c r="E77" s="36">
        <v>104.0027849107767</v>
      </c>
      <c r="F77" s="37">
        <v>104.00992018585245</v>
      </c>
      <c r="G77" s="38" t="e">
        <v>#VALUE!</v>
      </c>
      <c r="H77" s="39"/>
      <c r="I77" s="97"/>
      <c r="J77" s="39"/>
      <c r="K77" s="40"/>
      <c r="L77" s="39"/>
      <c r="M77" s="39"/>
      <c r="N77" s="39"/>
      <c r="O77" s="39"/>
      <c r="P77" s="39"/>
      <c r="Q77" s="39"/>
      <c r="R77" s="17"/>
      <c r="S77" s="17"/>
      <c r="T77" s="17"/>
      <c r="U77" s="17"/>
      <c r="V77" s="17"/>
    </row>
    <row r="78" spans="1:22" ht="20.100000000000001" customHeight="1" x14ac:dyDescent="0.25">
      <c r="A78" s="41" t="s">
        <v>7</v>
      </c>
      <c r="B78" s="42">
        <v>105.52</v>
      </c>
      <c r="C78" s="42">
        <v>103.93299358484246</v>
      </c>
      <c r="D78" s="43">
        <v>103.87872383153081</v>
      </c>
      <c r="E78" s="43">
        <v>104.00635737482715</v>
      </c>
      <c r="F78" s="44">
        <v>104.0135246227286</v>
      </c>
      <c r="G78" s="45" t="e">
        <v>#VALUE!</v>
      </c>
      <c r="H78" s="85"/>
      <c r="I78" s="85"/>
      <c r="J78" s="46"/>
      <c r="K78" s="47"/>
      <c r="L78" s="46"/>
      <c r="M78" s="46"/>
      <c r="N78" s="46"/>
      <c r="O78" s="46"/>
      <c r="P78" s="46"/>
      <c r="Q78" s="46"/>
      <c r="R78" s="17"/>
      <c r="S78" s="17"/>
      <c r="T78" s="17"/>
      <c r="U78" s="17"/>
      <c r="V78" s="17"/>
    </row>
    <row r="79" spans="1:22" ht="25.5" customHeight="1" x14ac:dyDescent="0.25">
      <c r="A79" s="50" t="s">
        <v>29</v>
      </c>
      <c r="B79" s="325"/>
      <c r="C79" s="79"/>
      <c r="D79" s="80"/>
      <c r="E79" s="80"/>
      <c r="F79" s="53"/>
      <c r="G79" s="29" t="s">
        <v>107</v>
      </c>
      <c r="H79" s="98"/>
      <c r="I79" s="99"/>
      <c r="J79" s="99"/>
      <c r="K79" s="100"/>
      <c r="L79" s="101"/>
      <c r="M79" s="101"/>
      <c r="N79" s="101"/>
      <c r="O79" s="101"/>
      <c r="P79" s="101"/>
      <c r="Q79" s="101"/>
      <c r="R79" s="17"/>
      <c r="S79" s="17"/>
      <c r="T79" s="17"/>
      <c r="U79" s="17"/>
      <c r="V79" s="17"/>
    </row>
    <row r="80" spans="1:22" ht="21" customHeight="1" x14ac:dyDescent="0.25">
      <c r="A80" s="34" t="s">
        <v>6</v>
      </c>
      <c r="B80" s="326">
        <v>103.77656420965823</v>
      </c>
      <c r="C80" s="35">
        <v>109.74824482223914</v>
      </c>
      <c r="D80" s="36">
        <v>104.13501864200445</v>
      </c>
      <c r="E80" s="36">
        <v>104.34294498612874</v>
      </c>
      <c r="F80" s="37">
        <v>104.55125414864131</v>
      </c>
      <c r="G80" s="38" t="e">
        <v>#VALUE!</v>
      </c>
      <c r="H80" s="102"/>
      <c r="I80" s="103"/>
      <c r="J80" s="104"/>
      <c r="K80" s="105"/>
      <c r="L80" s="106"/>
      <c r="M80" s="103"/>
      <c r="N80" s="103"/>
      <c r="O80" s="103"/>
      <c r="P80" s="103"/>
      <c r="Q80" s="103"/>
      <c r="R80" s="17"/>
      <c r="S80" s="17"/>
      <c r="T80" s="17"/>
      <c r="U80" s="17"/>
      <c r="V80" s="17"/>
    </row>
    <row r="81" spans="1:22" ht="15" customHeight="1" x14ac:dyDescent="0.25">
      <c r="A81" s="50" t="s">
        <v>30</v>
      </c>
      <c r="B81" s="325"/>
      <c r="C81" s="79"/>
      <c r="D81" s="80"/>
      <c r="E81" s="80"/>
      <c r="F81" s="53"/>
      <c r="G81" s="29" t="s">
        <v>107</v>
      </c>
      <c r="H81" s="98"/>
      <c r="I81" s="99"/>
      <c r="J81" s="99"/>
      <c r="K81" s="100"/>
      <c r="L81" s="101"/>
      <c r="M81" s="101"/>
      <c r="N81" s="101"/>
      <c r="O81" s="101"/>
      <c r="P81" s="101"/>
      <c r="Q81" s="101"/>
      <c r="R81" s="17"/>
      <c r="S81" s="17"/>
      <c r="T81" s="17"/>
      <c r="U81" s="17"/>
      <c r="V81" s="17"/>
    </row>
    <row r="82" spans="1:22" ht="21" customHeight="1" x14ac:dyDescent="0.25">
      <c r="A82" s="34" t="s">
        <v>6</v>
      </c>
      <c r="B82" s="326">
        <v>106.15284078391024</v>
      </c>
      <c r="C82" s="35">
        <v>107.36959612455419</v>
      </c>
      <c r="D82" s="36">
        <v>103.62019703911601</v>
      </c>
      <c r="E82" s="36">
        <v>103.90880856769526</v>
      </c>
      <c r="F82" s="37">
        <v>104.18056149756032</v>
      </c>
      <c r="G82" s="38" t="e">
        <v>#VALUE!</v>
      </c>
      <c r="H82" s="102"/>
      <c r="I82" s="103"/>
      <c r="J82" s="104"/>
      <c r="K82" s="105"/>
      <c r="L82" s="106"/>
      <c r="M82" s="103"/>
      <c r="N82" s="103"/>
      <c r="O82" s="103"/>
      <c r="P82" s="103"/>
      <c r="Q82" s="103"/>
      <c r="R82" s="17"/>
      <c r="S82" s="17"/>
      <c r="T82" s="17"/>
      <c r="U82" s="17"/>
      <c r="V82" s="17"/>
    </row>
    <row r="83" spans="1:22" ht="15" customHeight="1" x14ac:dyDescent="0.25">
      <c r="A83" s="50" t="s">
        <v>31</v>
      </c>
      <c r="B83" s="325"/>
      <c r="C83" s="79"/>
      <c r="D83" s="80"/>
      <c r="E83" s="80"/>
      <c r="F83" s="53"/>
      <c r="G83" s="29" t="s">
        <v>107</v>
      </c>
      <c r="H83" s="98"/>
      <c r="I83" s="99"/>
      <c r="J83" s="99"/>
      <c r="K83" s="100"/>
      <c r="L83" s="101"/>
      <c r="M83" s="101"/>
      <c r="N83" s="101"/>
      <c r="O83" s="101"/>
      <c r="P83" s="101"/>
      <c r="Q83" s="101"/>
      <c r="R83" s="17"/>
      <c r="S83" s="17"/>
      <c r="T83" s="17"/>
      <c r="U83" s="17"/>
      <c r="V83" s="17"/>
    </row>
    <row r="84" spans="1:22" ht="21" customHeight="1" x14ac:dyDescent="0.25">
      <c r="A84" s="34" t="s">
        <v>6</v>
      </c>
      <c r="B84" s="326">
        <v>101.25366434933629</v>
      </c>
      <c r="C84" s="35">
        <v>112.31363686344913</v>
      </c>
      <c r="D84" s="36">
        <v>104.76835722347215</v>
      </c>
      <c r="E84" s="36">
        <v>104.87261356687667</v>
      </c>
      <c r="F84" s="37">
        <v>104.99457150692105</v>
      </c>
      <c r="G84" s="38" t="s">
        <v>107</v>
      </c>
      <c r="H84" s="102"/>
      <c r="I84" s="103"/>
      <c r="J84" s="104"/>
      <c r="K84" s="105"/>
      <c r="L84" s="106"/>
      <c r="M84" s="103"/>
      <c r="N84" s="103"/>
      <c r="O84" s="103"/>
      <c r="P84" s="103"/>
      <c r="Q84" s="103"/>
      <c r="R84" s="17"/>
      <c r="S84" s="17"/>
      <c r="T84" s="17"/>
      <c r="U84" s="17"/>
      <c r="V84" s="17"/>
    </row>
    <row r="85" spans="1:22" ht="31.5" customHeight="1" x14ac:dyDescent="0.25">
      <c r="A85" s="107" t="s">
        <v>32</v>
      </c>
      <c r="B85" s="58">
        <v>98.87</v>
      </c>
      <c r="C85" s="58">
        <v>111.69920829762734</v>
      </c>
      <c r="D85" s="59">
        <v>104.58362156659258</v>
      </c>
      <c r="E85" s="59">
        <v>104.90225223539366</v>
      </c>
      <c r="F85" s="60">
        <v>105.01709296284152</v>
      </c>
      <c r="G85" s="108" t="s">
        <v>107</v>
      </c>
      <c r="H85" s="109"/>
      <c r="I85" s="109"/>
      <c r="J85" s="109"/>
      <c r="K85" s="110"/>
      <c r="L85" s="109"/>
      <c r="M85" s="109"/>
      <c r="N85" s="109"/>
      <c r="O85" s="109"/>
      <c r="P85" s="109"/>
      <c r="Q85" s="111"/>
      <c r="R85" s="112"/>
      <c r="S85" s="112"/>
      <c r="T85" s="17"/>
      <c r="U85" s="17"/>
      <c r="V85" s="17"/>
    </row>
    <row r="86" spans="1:22" ht="19.5" customHeight="1" x14ac:dyDescent="0.25">
      <c r="A86" s="50" t="s">
        <v>33</v>
      </c>
      <c r="B86" s="325"/>
      <c r="C86" s="79"/>
      <c r="D86" s="80"/>
      <c r="E86" s="80"/>
      <c r="F86" s="53"/>
      <c r="G86" s="29" t="s">
        <v>107</v>
      </c>
      <c r="H86" s="98"/>
      <c r="I86" s="99"/>
      <c r="J86" s="99"/>
      <c r="K86" s="100"/>
      <c r="L86" s="101"/>
      <c r="M86" s="101"/>
      <c r="N86" s="101"/>
      <c r="O86" s="101"/>
      <c r="P86" s="101"/>
      <c r="Q86" s="101"/>
      <c r="R86" s="101"/>
      <c r="S86" s="101"/>
      <c r="T86" s="17"/>
      <c r="U86" s="17"/>
      <c r="V86" s="17"/>
    </row>
    <row r="87" spans="1:22" ht="21" customHeight="1" x14ac:dyDescent="0.25">
      <c r="A87" s="34" t="s">
        <v>34</v>
      </c>
      <c r="B87" s="326">
        <v>101.83618742854898</v>
      </c>
      <c r="C87" s="35">
        <v>103.00409199181834</v>
      </c>
      <c r="D87" s="36">
        <v>104.22546338786074</v>
      </c>
      <c r="E87" s="36">
        <v>104.09963853642645</v>
      </c>
      <c r="F87" s="37">
        <v>104.02703778206559</v>
      </c>
      <c r="G87" s="113" t="s">
        <v>107</v>
      </c>
      <c r="H87" s="102"/>
      <c r="I87" s="103"/>
      <c r="J87" s="102"/>
      <c r="K87" s="105"/>
      <c r="L87" s="106"/>
      <c r="M87" s="103"/>
      <c r="N87" s="103"/>
      <c r="O87" s="103"/>
      <c r="P87" s="103"/>
      <c r="Q87" s="103"/>
      <c r="R87" s="17"/>
      <c r="S87" s="17"/>
      <c r="T87" s="17"/>
      <c r="U87" s="17"/>
      <c r="V87" s="17"/>
    </row>
    <row r="88" spans="1:22" ht="20.100000000000001" customHeight="1" x14ac:dyDescent="0.25">
      <c r="A88" s="114" t="s">
        <v>35</v>
      </c>
      <c r="B88" s="42">
        <v>101.69</v>
      </c>
      <c r="C88" s="42">
        <v>106.31893007468341</v>
      </c>
      <c r="D88" s="43">
        <v>104.51175862474031</v>
      </c>
      <c r="E88" s="43">
        <v>104.11527911272161</v>
      </c>
      <c r="F88" s="44">
        <v>103.97300692490057</v>
      </c>
      <c r="G88" s="45" t="s">
        <v>107</v>
      </c>
      <c r="H88" s="109"/>
      <c r="I88" s="109"/>
      <c r="J88" s="109"/>
      <c r="K88" s="110"/>
      <c r="L88" s="109"/>
      <c r="M88" s="109"/>
      <c r="N88" s="109"/>
      <c r="O88" s="109"/>
      <c r="P88" s="109"/>
      <c r="Q88" s="109"/>
      <c r="R88" s="109"/>
      <c r="S88" s="109"/>
      <c r="T88" s="17"/>
      <c r="U88" s="17"/>
      <c r="V88" s="17"/>
    </row>
    <row r="89" spans="1:22" ht="20.100000000000001" customHeight="1" thickBot="1" x14ac:dyDescent="0.3">
      <c r="A89" s="115" t="s">
        <v>110</v>
      </c>
      <c r="B89" s="116">
        <v>105</v>
      </c>
      <c r="C89" s="116">
        <v>116.28218990084611</v>
      </c>
      <c r="D89" s="117">
        <v>104.0800842122775</v>
      </c>
      <c r="E89" s="117">
        <v>104.04408248508207</v>
      </c>
      <c r="F89" s="118">
        <v>103.94173645042473</v>
      </c>
      <c r="G89" s="108" t="s">
        <v>107</v>
      </c>
      <c r="H89" s="109"/>
      <c r="I89" s="109"/>
      <c r="J89" s="109"/>
      <c r="K89" s="110"/>
      <c r="L89" s="109"/>
      <c r="M89" s="109"/>
      <c r="N89" s="109"/>
      <c r="O89" s="109"/>
      <c r="P89" s="109"/>
      <c r="Q89" s="109"/>
      <c r="R89" s="109"/>
      <c r="S89" s="109"/>
      <c r="T89" s="17"/>
      <c r="U89" s="17"/>
      <c r="V89" s="17"/>
    </row>
    <row r="90" spans="1:22" ht="26.25" customHeight="1" x14ac:dyDescent="0.25">
      <c r="A90" s="71" t="s">
        <v>36</v>
      </c>
      <c r="B90" s="327"/>
      <c r="C90" s="119"/>
      <c r="D90" s="120"/>
      <c r="E90" s="120"/>
      <c r="F90" s="74"/>
      <c r="G90" s="29" t="s">
        <v>107</v>
      </c>
      <c r="H90" s="121"/>
      <c r="I90" s="122"/>
      <c r="J90" s="122"/>
      <c r="K90" s="123"/>
      <c r="L90" s="124"/>
      <c r="M90" s="124"/>
      <c r="N90" s="124"/>
      <c r="O90" s="124"/>
      <c r="P90" s="124"/>
      <c r="Q90" s="124"/>
      <c r="R90" s="17"/>
      <c r="S90" s="17"/>
      <c r="T90" s="17"/>
      <c r="U90" s="17"/>
      <c r="V90" s="17"/>
    </row>
    <row r="91" spans="1:22" ht="21" customHeight="1" x14ac:dyDescent="0.25">
      <c r="A91" s="34" t="s">
        <v>6</v>
      </c>
      <c r="B91" s="35">
        <v>105.56188522495653</v>
      </c>
      <c r="C91" s="35">
        <v>105.40060895691501</v>
      </c>
      <c r="D91" s="36">
        <v>105.10035646544816</v>
      </c>
      <c r="E91" s="36">
        <v>104.90017622301767</v>
      </c>
      <c r="F91" s="37">
        <v>104.70002730372529</v>
      </c>
      <c r="G91" s="38" t="s">
        <v>107</v>
      </c>
      <c r="H91" s="125"/>
      <c r="I91" s="103"/>
      <c r="J91" s="103"/>
      <c r="K91" s="105"/>
      <c r="L91" s="106"/>
      <c r="M91" s="106"/>
      <c r="N91" s="106"/>
      <c r="O91" s="103"/>
      <c r="P91" s="103"/>
      <c r="Q91" s="103"/>
      <c r="R91" s="103"/>
      <c r="S91" s="103"/>
      <c r="T91" s="17"/>
      <c r="U91" s="17"/>
      <c r="V91" s="17"/>
    </row>
    <row r="92" spans="1:22" ht="20.100000000000001" customHeight="1" thickBot="1" x14ac:dyDescent="0.3">
      <c r="A92" s="67" t="s">
        <v>37</v>
      </c>
      <c r="B92" s="68">
        <v>105.65</v>
      </c>
      <c r="C92" s="68"/>
      <c r="D92" s="69"/>
      <c r="E92" s="69"/>
      <c r="F92" s="70"/>
      <c r="G92" s="45" t="s">
        <v>107</v>
      </c>
      <c r="H92" s="106"/>
      <c r="I92" s="106"/>
      <c r="J92" s="106"/>
      <c r="K92" s="105"/>
      <c r="L92" s="106"/>
      <c r="M92" s="106"/>
      <c r="N92" s="106"/>
      <c r="O92" s="106"/>
      <c r="P92" s="106"/>
      <c r="Q92" s="106"/>
      <c r="R92" s="17"/>
      <c r="S92" s="17"/>
      <c r="T92" s="17"/>
      <c r="U92" s="17"/>
      <c r="V92" s="17"/>
    </row>
    <row r="93" spans="1:22" ht="15" customHeight="1" x14ac:dyDescent="0.25">
      <c r="A93" s="71" t="s">
        <v>38</v>
      </c>
      <c r="B93" s="327"/>
      <c r="C93" s="119"/>
      <c r="D93" s="120"/>
      <c r="E93" s="120"/>
      <c r="F93" s="74"/>
      <c r="G93" s="126" t="s">
        <v>107</v>
      </c>
      <c r="H93" s="98"/>
      <c r="I93" s="99"/>
      <c r="J93" s="99"/>
      <c r="K93" s="100"/>
      <c r="L93" s="101"/>
      <c r="M93" s="101"/>
      <c r="N93" s="101"/>
      <c r="O93" s="101"/>
      <c r="P93" s="101"/>
      <c r="Q93" s="101"/>
      <c r="R93" s="17"/>
      <c r="S93" s="17"/>
      <c r="T93" s="17"/>
      <c r="U93" s="17"/>
      <c r="V93" s="17"/>
    </row>
    <row r="94" spans="1:22" ht="15.75" customHeight="1" x14ac:dyDescent="0.25">
      <c r="A94" s="34" t="s">
        <v>6</v>
      </c>
      <c r="B94" s="326">
        <v>103.814860475082</v>
      </c>
      <c r="C94" s="35">
        <v>105.09855353793127</v>
      </c>
      <c r="D94" s="36">
        <v>104.32694748678297</v>
      </c>
      <c r="E94" s="36">
        <v>104.22948176609428</v>
      </c>
      <c r="F94" s="37">
        <v>104.13542980212824</v>
      </c>
      <c r="G94" s="38" t="s">
        <v>107</v>
      </c>
      <c r="H94" s="102"/>
      <c r="I94" s="103"/>
      <c r="J94" s="102"/>
      <c r="K94" s="105"/>
      <c r="L94" s="106"/>
      <c r="M94" s="106"/>
      <c r="N94" s="106"/>
      <c r="O94" s="103"/>
      <c r="P94" s="103"/>
      <c r="Q94" s="103"/>
      <c r="R94" s="17"/>
      <c r="S94" s="17"/>
      <c r="T94" s="17"/>
      <c r="U94" s="17"/>
      <c r="V94" s="17"/>
    </row>
    <row r="95" spans="1:22" ht="20.100000000000001" customHeight="1" x14ac:dyDescent="0.25">
      <c r="A95" s="57" t="s">
        <v>7</v>
      </c>
      <c r="B95" s="58">
        <v>103.95</v>
      </c>
      <c r="C95" s="58">
        <v>105.0583690433984</v>
      </c>
      <c r="D95" s="59">
        <v>104.3308384907661</v>
      </c>
      <c r="E95" s="59">
        <v>104.15370074534486</v>
      </c>
      <c r="F95" s="60">
        <v>104.03497856252619</v>
      </c>
      <c r="G95" s="45" t="s">
        <v>107</v>
      </c>
      <c r="H95" s="106"/>
      <c r="I95" s="109"/>
      <c r="J95" s="109"/>
      <c r="K95" s="110"/>
      <c r="L95" s="109"/>
      <c r="M95" s="109"/>
      <c r="N95" s="109"/>
      <c r="O95" s="109"/>
      <c r="P95" s="109"/>
      <c r="Q95" s="109"/>
      <c r="R95" s="17"/>
      <c r="S95" s="17"/>
      <c r="T95" s="17"/>
      <c r="U95" s="17"/>
      <c r="V95" s="17"/>
    </row>
    <row r="96" spans="1:22" ht="19.5" customHeight="1" x14ac:dyDescent="0.3">
      <c r="A96" s="50" t="s">
        <v>39</v>
      </c>
      <c r="B96" s="325"/>
      <c r="C96" s="79"/>
      <c r="D96" s="80"/>
      <c r="E96" s="80"/>
      <c r="F96" s="53"/>
      <c r="G96" s="127" t="s">
        <v>107</v>
      </c>
      <c r="H96" s="128"/>
      <c r="I96" s="129"/>
      <c r="J96" s="129"/>
      <c r="K96" s="130"/>
      <c r="L96" s="129"/>
      <c r="M96" s="129"/>
      <c r="N96" s="129"/>
      <c r="O96" s="129"/>
      <c r="P96" s="129"/>
      <c r="Q96" s="129"/>
      <c r="R96" s="17"/>
      <c r="S96" s="17"/>
      <c r="T96" s="17"/>
      <c r="U96" s="17"/>
      <c r="V96" s="17"/>
    </row>
    <row r="97" spans="1:22" ht="20.100000000000001" customHeight="1" x14ac:dyDescent="0.25">
      <c r="A97" s="34" t="s">
        <v>40</v>
      </c>
      <c r="B97" s="35">
        <v>104.07203045278916</v>
      </c>
      <c r="C97" s="35">
        <v>106.91544424768233</v>
      </c>
      <c r="D97" s="36">
        <v>104.45403768538202</v>
      </c>
      <c r="E97" s="36">
        <v>103.94174917261674</v>
      </c>
      <c r="F97" s="37">
        <v>104.03734255641099</v>
      </c>
      <c r="G97" s="131" t="s">
        <v>107</v>
      </c>
      <c r="H97" s="132"/>
      <c r="I97" s="103"/>
      <c r="J97" s="103"/>
      <c r="K97" s="105"/>
      <c r="L97" s="103"/>
      <c r="M97" s="103"/>
      <c r="N97" s="103"/>
      <c r="O97" s="103"/>
      <c r="P97" s="103"/>
      <c r="Q97" s="103"/>
      <c r="R97" s="17"/>
      <c r="S97" s="17"/>
      <c r="T97" s="17"/>
      <c r="U97" s="17"/>
      <c r="V97" s="17"/>
    </row>
    <row r="98" spans="1:22" ht="20.100000000000001" customHeight="1" x14ac:dyDescent="0.25">
      <c r="A98" s="41" t="s">
        <v>41</v>
      </c>
      <c r="B98" s="42">
        <v>103.63</v>
      </c>
      <c r="C98" s="42">
        <v>106.86799999999999</v>
      </c>
      <c r="D98" s="43">
        <v>104.417</v>
      </c>
      <c r="E98" s="43">
        <v>103.878</v>
      </c>
      <c r="F98" s="44">
        <v>103.932</v>
      </c>
      <c r="G98" s="45" t="s">
        <v>107</v>
      </c>
      <c r="H98" s="78"/>
      <c r="I98" s="109"/>
      <c r="J98" s="109"/>
      <c r="K98" s="110"/>
      <c r="L98" s="109"/>
      <c r="M98" s="109"/>
      <c r="N98" s="109"/>
      <c r="O98" s="109"/>
      <c r="P98" s="109"/>
      <c r="Q98" s="109"/>
      <c r="R98" s="17"/>
      <c r="S98" s="17"/>
      <c r="T98" s="17"/>
      <c r="U98" s="17"/>
      <c r="V98" s="17"/>
    </row>
    <row r="99" spans="1:22" ht="20.100000000000001" customHeight="1" x14ac:dyDescent="0.25">
      <c r="A99" s="34" t="s">
        <v>42</v>
      </c>
      <c r="B99" s="35">
        <v>103.21126723898222</v>
      </c>
      <c r="C99" s="35">
        <v>103.838353</v>
      </c>
      <c r="D99" s="36">
        <v>103.95602532063305</v>
      </c>
      <c r="E99" s="36">
        <v>104.06891959228707</v>
      </c>
      <c r="F99" s="37">
        <v>103.98451702940395</v>
      </c>
      <c r="G99" s="131" t="s">
        <v>107</v>
      </c>
      <c r="H99" s="132"/>
      <c r="I99" s="133"/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7"/>
      <c r="U99" s="17"/>
      <c r="V99" s="17"/>
    </row>
    <row r="100" spans="1:22" ht="20.100000000000001" customHeight="1" thickBot="1" x14ac:dyDescent="0.3">
      <c r="A100" s="67" t="s">
        <v>43</v>
      </c>
      <c r="B100" s="68">
        <v>102.72</v>
      </c>
      <c r="C100" s="68">
        <v>103.699</v>
      </c>
      <c r="D100" s="69">
        <v>104.026</v>
      </c>
      <c r="E100" s="69">
        <v>104.182</v>
      </c>
      <c r="F100" s="70">
        <v>104.10899999999999</v>
      </c>
      <c r="G100" s="45" t="s">
        <v>107</v>
      </c>
      <c r="H100" s="78"/>
      <c r="I100" s="109"/>
      <c r="J100" s="109"/>
      <c r="K100" s="110"/>
      <c r="L100" s="109"/>
      <c r="M100" s="109"/>
      <c r="N100" s="109"/>
      <c r="O100" s="109"/>
      <c r="P100" s="109"/>
      <c r="Q100" s="109"/>
      <c r="R100" s="17"/>
      <c r="S100" s="17"/>
      <c r="T100" s="17"/>
      <c r="U100" s="17"/>
      <c r="V100" s="17"/>
    </row>
    <row r="101" spans="1:22" ht="15" customHeight="1" x14ac:dyDescent="0.25">
      <c r="A101" s="134" t="s">
        <v>44</v>
      </c>
      <c r="B101" s="135"/>
      <c r="C101" s="135"/>
      <c r="D101" s="135"/>
      <c r="E101" s="135"/>
      <c r="F101" s="135"/>
      <c r="G101" s="136"/>
      <c r="H101" s="136"/>
      <c r="I101" s="17"/>
      <c r="J101" s="17"/>
      <c r="K101" s="13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:22" ht="14.25" customHeight="1" x14ac:dyDescent="0.25">
      <c r="A102" s="134" t="s">
        <v>45</v>
      </c>
      <c r="B102" s="138"/>
      <c r="C102" s="138"/>
      <c r="D102" s="138"/>
      <c r="E102" s="138"/>
      <c r="F102" s="138"/>
      <c r="G102" s="332"/>
      <c r="H102" s="332"/>
      <c r="I102" s="332"/>
      <c r="J102" s="332"/>
      <c r="K102" s="332"/>
      <c r="L102" s="332"/>
      <c r="M102" s="332"/>
      <c r="N102" s="332"/>
      <c r="O102" s="332"/>
      <c r="P102" s="332"/>
      <c r="Q102" s="332"/>
      <c r="R102" s="17"/>
      <c r="S102" s="17"/>
      <c r="T102" s="17"/>
      <c r="U102" s="17"/>
      <c r="V102" s="17"/>
    </row>
    <row r="103" spans="1:22" ht="27.75" customHeight="1" x14ac:dyDescent="0.25">
      <c r="A103" s="333" t="s">
        <v>111</v>
      </c>
      <c r="B103" s="334"/>
      <c r="C103" s="334"/>
      <c r="D103" s="334"/>
      <c r="E103" s="334"/>
      <c r="F103" s="334"/>
      <c r="G103" s="136"/>
      <c r="H103" s="17"/>
      <c r="I103" s="139"/>
      <c r="J103" s="17"/>
      <c r="K103" s="13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:22" ht="15.75" x14ac:dyDescent="0.25">
      <c r="A104" s="140" t="s">
        <v>46</v>
      </c>
      <c r="B104" s="141"/>
      <c r="C104" s="141"/>
      <c r="D104" s="141"/>
      <c r="E104" s="141"/>
      <c r="F104" s="141"/>
      <c r="G104" s="136"/>
      <c r="H104" s="17"/>
      <c r="I104" s="139"/>
      <c r="J104" s="17"/>
      <c r="K104" s="137"/>
      <c r="L104" s="17"/>
      <c r="M104" s="17"/>
      <c r="N104" s="17"/>
      <c r="O104" s="17"/>
      <c r="P104" s="17"/>
      <c r="Q104" s="112"/>
      <c r="R104" s="112"/>
      <c r="S104" s="112"/>
      <c r="T104" s="17"/>
      <c r="U104" s="17"/>
      <c r="V104" s="17"/>
    </row>
    <row r="105" spans="1:22" ht="15.75" x14ac:dyDescent="0.25">
      <c r="A105" s="140" t="s">
        <v>47</v>
      </c>
      <c r="B105" s="141"/>
      <c r="C105" s="141"/>
      <c r="D105" s="141"/>
      <c r="E105" s="141"/>
      <c r="F105" s="141"/>
      <c r="G105" s="17"/>
      <c r="H105" s="17"/>
      <c r="I105" s="17"/>
      <c r="J105" s="17"/>
      <c r="K105" s="13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:22" ht="15.75" x14ac:dyDescent="0.25">
      <c r="A106" s="140" t="s">
        <v>48</v>
      </c>
      <c r="B106" s="142"/>
      <c r="C106" s="142"/>
      <c r="D106" s="142"/>
      <c r="E106" s="142"/>
      <c r="F106" s="142"/>
      <c r="G106" s="17"/>
      <c r="H106" s="17"/>
      <c r="I106" s="17"/>
      <c r="J106" s="17"/>
      <c r="K106" s="13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:22" ht="15" customHeight="1" x14ac:dyDescent="0.25">
      <c r="A107" s="140" t="s">
        <v>49</v>
      </c>
      <c r="B107" s="138"/>
      <c r="C107" s="138"/>
      <c r="D107" s="138"/>
      <c r="E107" s="138"/>
      <c r="F107" s="138"/>
      <c r="G107" s="17"/>
      <c r="H107" s="17"/>
      <c r="I107" s="17"/>
      <c r="J107" s="17"/>
      <c r="K107" s="13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:22" ht="18.75" x14ac:dyDescent="0.25">
      <c r="A108" s="143"/>
      <c r="B108" s="85"/>
      <c r="C108" s="85"/>
      <c r="D108" s="85"/>
      <c r="E108" s="85"/>
      <c r="F108" s="85"/>
      <c r="G108" s="17"/>
      <c r="H108" s="17"/>
      <c r="I108" s="17"/>
      <c r="J108" s="17"/>
      <c r="K108" s="13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:22" ht="18.75" x14ac:dyDescent="0.25">
      <c r="A109" s="45"/>
      <c r="B109" s="39"/>
      <c r="C109" s="39"/>
      <c r="D109" s="39"/>
      <c r="E109" s="39"/>
      <c r="F109" s="39"/>
      <c r="G109" s="17"/>
      <c r="H109" s="17"/>
      <c r="I109" s="17"/>
      <c r="J109" s="17"/>
      <c r="K109" s="13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:22" ht="18.75" x14ac:dyDescent="0.25">
      <c r="A110" s="17"/>
      <c r="B110" s="85"/>
      <c r="C110" s="85"/>
      <c r="D110" s="85"/>
      <c r="E110" s="85"/>
      <c r="F110" s="85"/>
      <c r="G110" s="17"/>
      <c r="H110" s="17"/>
      <c r="I110" s="17"/>
      <c r="J110" s="17"/>
      <c r="K110" s="13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:22" ht="16.5" x14ac:dyDescent="0.25">
      <c r="A111" s="17"/>
      <c r="B111" s="17"/>
      <c r="C111" s="144"/>
      <c r="D111" s="144"/>
      <c r="E111" s="144"/>
      <c r="F111" s="144"/>
      <c r="G111" s="17"/>
      <c r="H111" s="17"/>
      <c r="I111" s="17"/>
      <c r="J111" s="17"/>
      <c r="K111" s="13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:22" x14ac:dyDescent="0.25">
      <c r="G112" s="17"/>
      <c r="H112" s="17"/>
      <c r="I112" s="17"/>
      <c r="J112" s="17"/>
      <c r="K112" s="13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7:22" x14ac:dyDescent="0.25">
      <c r="G113" s="17"/>
      <c r="H113" s="17"/>
      <c r="I113" s="17"/>
      <c r="J113" s="17"/>
      <c r="K113" s="13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7:22" x14ac:dyDescent="0.25">
      <c r="G114" s="17"/>
      <c r="H114" s="17"/>
      <c r="I114" s="17"/>
      <c r="J114" s="17"/>
      <c r="K114" s="13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7:22" x14ac:dyDescent="0.25">
      <c r="G115" s="17"/>
      <c r="H115" s="17"/>
      <c r="I115" s="17"/>
      <c r="J115" s="17"/>
      <c r="K115" s="13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7:22" x14ac:dyDescent="0.25">
      <c r="G116" s="17"/>
      <c r="H116" s="17"/>
      <c r="I116" s="17"/>
      <c r="J116" s="17"/>
      <c r="K116" s="13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7:22" x14ac:dyDescent="0.25">
      <c r="G117" s="17"/>
      <c r="H117" s="17"/>
      <c r="I117" s="17"/>
      <c r="J117" s="17"/>
      <c r="K117" s="13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7:22" x14ac:dyDescent="0.25">
      <c r="G118" s="17"/>
      <c r="H118" s="17"/>
      <c r="I118" s="17"/>
      <c r="J118" s="17"/>
      <c r="K118" s="13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7:22" x14ac:dyDescent="0.25">
      <c r="G119" s="17"/>
      <c r="H119" s="17"/>
      <c r="I119" s="17"/>
      <c r="J119" s="17"/>
      <c r="K119" s="13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7:22" x14ac:dyDescent="0.25">
      <c r="G120" s="17"/>
      <c r="H120" s="17"/>
      <c r="I120" s="17"/>
      <c r="J120" s="17"/>
      <c r="K120" s="13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spans="7:22" x14ac:dyDescent="0.25">
      <c r="G121" s="17"/>
      <c r="H121" s="17"/>
      <c r="I121" s="17"/>
      <c r="J121" s="17"/>
      <c r="K121" s="13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7:22" x14ac:dyDescent="0.25">
      <c r="G122" s="17"/>
      <c r="H122" s="17"/>
      <c r="I122" s="17"/>
      <c r="J122" s="17"/>
      <c r="K122" s="13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7:22" x14ac:dyDescent="0.25">
      <c r="G123" s="17"/>
      <c r="H123" s="17"/>
      <c r="I123" s="17"/>
      <c r="J123" s="17"/>
      <c r="K123" s="13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spans="7:22" x14ac:dyDescent="0.25">
      <c r="G124" s="17"/>
      <c r="H124" s="17"/>
      <c r="I124" s="17"/>
      <c r="J124" s="17"/>
      <c r="K124" s="13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</row>
    <row r="125" spans="7:22" x14ac:dyDescent="0.25">
      <c r="G125" s="17"/>
      <c r="H125" s="17"/>
      <c r="I125" s="17"/>
      <c r="J125" s="17"/>
      <c r="K125" s="13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</row>
    <row r="126" spans="7:22" x14ac:dyDescent="0.25">
      <c r="G126" s="17"/>
      <c r="H126" s="17"/>
      <c r="I126" s="17"/>
      <c r="J126" s="17"/>
      <c r="K126" s="13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spans="7:22" x14ac:dyDescent="0.25">
      <c r="G127" s="17"/>
      <c r="H127" s="17"/>
      <c r="I127" s="17"/>
      <c r="J127" s="17"/>
      <c r="K127" s="13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</row>
    <row r="128" spans="7:22" x14ac:dyDescent="0.25">
      <c r="G128" s="17"/>
      <c r="H128" s="17"/>
      <c r="I128" s="17"/>
      <c r="J128" s="17"/>
      <c r="K128" s="13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7:22" x14ac:dyDescent="0.25">
      <c r="G129" s="17"/>
      <c r="H129" s="17"/>
      <c r="I129" s="17"/>
      <c r="J129" s="17"/>
      <c r="K129" s="13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</row>
    <row r="130" spans="7:22" x14ac:dyDescent="0.25">
      <c r="G130" s="17"/>
      <c r="H130" s="17"/>
      <c r="I130" s="17"/>
      <c r="J130" s="17"/>
      <c r="K130" s="13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</row>
    <row r="131" spans="7:22" x14ac:dyDescent="0.25">
      <c r="G131" s="17"/>
      <c r="H131" s="17"/>
      <c r="I131" s="17"/>
      <c r="J131" s="17"/>
      <c r="K131" s="13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</row>
    <row r="132" spans="7:22" x14ac:dyDescent="0.25">
      <c r="G132" s="17"/>
      <c r="H132" s="17"/>
      <c r="I132" s="17"/>
      <c r="J132" s="17"/>
      <c r="K132" s="13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</row>
    <row r="133" spans="7:22" x14ac:dyDescent="0.25">
      <c r="G133" s="17"/>
      <c r="H133" s="17"/>
      <c r="I133" s="17"/>
      <c r="J133" s="17"/>
      <c r="K133" s="13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</row>
    <row r="134" spans="7:22" x14ac:dyDescent="0.25">
      <c r="G134" s="17"/>
      <c r="H134" s="17"/>
      <c r="I134" s="17"/>
      <c r="J134" s="17"/>
      <c r="K134" s="13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</row>
    <row r="135" spans="7:22" x14ac:dyDescent="0.25">
      <c r="G135" s="17"/>
      <c r="H135" s="17"/>
      <c r="I135" s="17"/>
      <c r="J135" s="17"/>
      <c r="K135" s="13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spans="7:22" x14ac:dyDescent="0.25">
      <c r="G136" s="17"/>
      <c r="H136" s="17"/>
      <c r="I136" s="17"/>
      <c r="J136" s="17"/>
      <c r="K136" s="13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7:22" x14ac:dyDescent="0.25">
      <c r="G137" s="17"/>
      <c r="H137" s="17"/>
      <c r="I137" s="17"/>
      <c r="J137" s="17"/>
      <c r="K137" s="13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</row>
    <row r="138" spans="7:22" x14ac:dyDescent="0.25">
      <c r="G138" s="17"/>
      <c r="H138" s="17"/>
      <c r="I138" s="17"/>
      <c r="J138" s="17"/>
      <c r="K138" s="13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</row>
    <row r="139" spans="7:22" x14ac:dyDescent="0.25">
      <c r="G139" s="17"/>
      <c r="H139" s="17"/>
      <c r="I139" s="17"/>
      <c r="J139" s="17"/>
      <c r="K139" s="13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spans="7:22" x14ac:dyDescent="0.25">
      <c r="G140" s="17"/>
      <c r="H140" s="17"/>
      <c r="I140" s="17"/>
      <c r="J140" s="17"/>
      <c r="K140" s="13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spans="7:22" x14ac:dyDescent="0.25">
      <c r="G141" s="17"/>
      <c r="H141" s="17"/>
      <c r="I141" s="17"/>
      <c r="J141" s="17"/>
      <c r="K141" s="13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</row>
    <row r="142" spans="7:22" x14ac:dyDescent="0.25">
      <c r="G142" s="17"/>
      <c r="H142" s="17"/>
      <c r="I142" s="17"/>
      <c r="J142" s="17"/>
      <c r="K142" s="13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</row>
    <row r="143" spans="7:22" x14ac:dyDescent="0.25">
      <c r="G143" s="17"/>
      <c r="H143" s="17"/>
      <c r="I143" s="17"/>
      <c r="J143" s="17"/>
      <c r="K143" s="13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</row>
    <row r="144" spans="7:22" x14ac:dyDescent="0.25">
      <c r="G144" s="17"/>
      <c r="H144" s="17"/>
      <c r="I144" s="17"/>
      <c r="J144" s="17"/>
      <c r="K144" s="13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</row>
    <row r="145" spans="7:22" x14ac:dyDescent="0.25">
      <c r="G145" s="17"/>
      <c r="H145" s="17"/>
      <c r="I145" s="17"/>
      <c r="J145" s="17"/>
      <c r="K145" s="13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spans="7:22" x14ac:dyDescent="0.25">
      <c r="G146" s="17"/>
      <c r="H146" s="17"/>
      <c r="I146" s="17"/>
      <c r="J146" s="17"/>
      <c r="K146" s="13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</row>
    <row r="147" spans="7:22" x14ac:dyDescent="0.25">
      <c r="G147" s="17"/>
      <c r="H147" s="17"/>
      <c r="I147" s="17"/>
      <c r="J147" s="17"/>
      <c r="K147" s="13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7:22" x14ac:dyDescent="0.25">
      <c r="G148" s="17"/>
      <c r="H148" s="17"/>
      <c r="I148" s="17"/>
      <c r="J148" s="17"/>
      <c r="K148" s="13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spans="7:22" x14ac:dyDescent="0.25">
      <c r="G149" s="17"/>
      <c r="H149" s="17"/>
      <c r="I149" s="17"/>
      <c r="J149" s="17"/>
      <c r="K149" s="13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</row>
    <row r="150" spans="7:22" x14ac:dyDescent="0.25">
      <c r="G150" s="17"/>
      <c r="H150" s="17"/>
      <c r="I150" s="17"/>
      <c r="J150" s="17"/>
      <c r="K150" s="13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</row>
    <row r="151" spans="7:22" x14ac:dyDescent="0.25">
      <c r="G151" s="17"/>
      <c r="H151" s="17"/>
      <c r="I151" s="17"/>
      <c r="J151" s="17"/>
      <c r="K151" s="13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</row>
    <row r="152" spans="7:22" x14ac:dyDescent="0.25">
      <c r="G152" s="17"/>
      <c r="H152" s="17"/>
      <c r="I152" s="17"/>
      <c r="J152" s="17"/>
      <c r="K152" s="13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</row>
    <row r="153" spans="7:22" x14ac:dyDescent="0.25">
      <c r="G153" s="17"/>
      <c r="H153" s="17"/>
      <c r="I153" s="17"/>
      <c r="J153" s="17"/>
      <c r="K153" s="13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</row>
    <row r="154" spans="7:22" x14ac:dyDescent="0.25">
      <c r="G154" s="17"/>
      <c r="H154" s="17"/>
      <c r="I154" s="17"/>
      <c r="J154" s="17"/>
      <c r="K154" s="13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spans="7:22" x14ac:dyDescent="0.25">
      <c r="G155" s="17"/>
      <c r="H155" s="17"/>
      <c r="I155" s="17"/>
      <c r="J155" s="17"/>
      <c r="K155" s="13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7:22" x14ac:dyDescent="0.25">
      <c r="G156" s="17"/>
      <c r="H156" s="145"/>
      <c r="I156" s="145"/>
      <c r="J156" s="145"/>
      <c r="K156" s="146"/>
      <c r="L156" s="145"/>
      <c r="M156" s="145"/>
      <c r="N156" s="145"/>
      <c r="O156" s="145"/>
      <c r="P156" s="145"/>
      <c r="Q156" s="145"/>
      <c r="R156" s="145"/>
      <c r="S156" s="145"/>
      <c r="T156" s="17"/>
      <c r="U156" s="17"/>
      <c r="V156" s="17"/>
    </row>
    <row r="157" spans="7:22" x14ac:dyDescent="0.25"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59" spans="7:22" x14ac:dyDescent="0.25">
      <c r="H159" s="18">
        <f>(0.45*H36+0.13*H7+0.25*1.02*H9+0.17*H34)*H160</f>
        <v>0</v>
      </c>
    </row>
    <row r="163" spans="8:19" x14ac:dyDescent="0.25">
      <c r="H163" s="18">
        <v>99.4</v>
      </c>
      <c r="I163" s="18">
        <v>99.2</v>
      </c>
      <c r="J163" s="18">
        <v>99.2</v>
      </c>
      <c r="K163" s="18">
        <v>99.1</v>
      </c>
      <c r="L163" s="18">
        <v>99</v>
      </c>
      <c r="M163" s="18">
        <v>99</v>
      </c>
      <c r="N163" s="18">
        <v>99.2</v>
      </c>
      <c r="O163" s="18">
        <v>99.2</v>
      </c>
      <c r="P163" s="18">
        <v>99.27</v>
      </c>
      <c r="Q163" s="18">
        <v>99.27</v>
      </c>
      <c r="R163" s="18">
        <v>99.4</v>
      </c>
      <c r="S163" s="18">
        <v>99.5</v>
      </c>
    </row>
    <row r="165" spans="8:19" x14ac:dyDescent="0.25">
      <c r="H165" s="18">
        <f>(IF(H52&gt;1.1,    0.3*(H132/100)+H7*(0.1+(0.25*(G7*H54)^(1/2)+0.1*H52)*0.915)+0.2*(H144/100)+0.05*(H135/100),    IF(H52&gt;1.06,0.3*(H132/100)+H7*(0.1+(0.25*(G7*H54)^(1/2)+0.1*H52)*0.95)+0.2*(H144/100)+0.05*(H135/100),0.3*(H132/100)+H7*(0.1+(0.25*(G7*H54)^(1/2)+0.1*H52)*0.967)+0.2*(H144/100)+0.05*(H135/100))))*H166</f>
        <v>0</v>
      </c>
    </row>
  </sheetData>
  <mergeCells count="5">
    <mergeCell ref="A5:F5"/>
    <mergeCell ref="D7:F7"/>
    <mergeCell ref="L7:Q7"/>
    <mergeCell ref="G102:Q102"/>
    <mergeCell ref="A103:F103"/>
  </mergeCells>
  <printOptions horizontalCentered="1"/>
  <pageMargins left="0.70866141732283472" right="0.39370078740157483" top="0.59055118110236227" bottom="0.59055118110236227" header="0.31496062992125984" footer="0.31496062992125984"/>
  <pageSetup paperSize="9" scale="90" fitToHeight="3" orientation="landscape" r:id="rId1"/>
  <rowBreaks count="4" manualBreakCount="4">
    <brk id="25" max="6" man="1"/>
    <brk id="46" max="5" man="1"/>
    <brk id="67" max="5" man="1"/>
    <brk id="89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AL669"/>
  <sheetViews>
    <sheetView tabSelected="1" view="pageBreakPreview" topLeftCell="A55" zoomScale="80" zoomScaleNormal="55" zoomScaleSheetLayoutView="80" workbookViewId="0">
      <selection activeCell="G20" sqref="G20"/>
    </sheetView>
  </sheetViews>
  <sheetFormatPr defaultColWidth="17.85546875" defaultRowHeight="12" x14ac:dyDescent="0.15"/>
  <cols>
    <col min="1" max="1" width="42.42578125" style="157" customWidth="1"/>
    <col min="2" max="3" width="10.5703125" style="157" customWidth="1"/>
    <col min="4" max="11" width="10.5703125" style="310" customWidth="1"/>
    <col min="12" max="12" width="39.140625" style="157" customWidth="1"/>
    <col min="13" max="14" width="10.5703125" style="157" customWidth="1"/>
    <col min="15" max="22" width="10.5703125" style="310" customWidth="1"/>
    <col min="23" max="25" width="17.85546875" style="310"/>
    <col min="26" max="26" width="23.5703125" style="157" customWidth="1"/>
    <col min="27" max="16384" width="17.85546875" style="157"/>
  </cols>
  <sheetData>
    <row r="1" spans="1:29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1" t="s">
        <v>0</v>
      </c>
      <c r="M1" s="2"/>
      <c r="N1" s="2"/>
      <c r="O1" s="2"/>
      <c r="P1" s="2"/>
      <c r="Q1" s="2"/>
      <c r="R1" s="2"/>
      <c r="S1" s="2"/>
      <c r="T1" s="2"/>
      <c r="U1" s="2"/>
      <c r="V1" s="2"/>
    </row>
    <row r="2" spans="1:29" s="3" customFormat="1" ht="20.2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4" t="s">
        <v>1</v>
      </c>
      <c r="M2" s="5"/>
      <c r="N2" s="5"/>
      <c r="O2" s="5"/>
      <c r="P2" s="5"/>
      <c r="Q2" s="5"/>
      <c r="R2" s="5"/>
      <c r="S2" s="5"/>
      <c r="T2" s="5"/>
      <c r="U2" s="5"/>
      <c r="V2" s="5"/>
    </row>
    <row r="3" spans="1:29" s="3" customFormat="1" ht="20.25" customHeight="1" x14ac:dyDescent="0.2">
      <c r="A3" s="148"/>
      <c r="B3" s="149"/>
      <c r="C3" s="149"/>
      <c r="D3" s="149"/>
      <c r="E3" s="149"/>
      <c r="F3" s="149"/>
      <c r="G3" s="149"/>
      <c r="H3" s="149"/>
      <c r="I3" s="149"/>
      <c r="J3" s="149"/>
      <c r="K3" s="150"/>
      <c r="L3" s="148"/>
      <c r="M3" s="149"/>
      <c r="N3" s="149"/>
      <c r="O3" s="149"/>
      <c r="P3" s="149"/>
      <c r="Q3" s="149"/>
      <c r="R3" s="149"/>
      <c r="S3" s="149"/>
      <c r="T3" s="149"/>
      <c r="U3" s="149"/>
      <c r="V3" s="150"/>
    </row>
    <row r="4" spans="1:29" s="3" customFormat="1" ht="18.75" customHeight="1" thickBot="1" x14ac:dyDescent="0.25">
      <c r="A4" s="151"/>
      <c r="B4" s="152"/>
      <c r="C4" s="152"/>
      <c r="D4" s="152"/>
      <c r="E4" s="152"/>
      <c r="F4" s="152"/>
      <c r="G4" s="152"/>
      <c r="H4" s="152"/>
      <c r="I4" s="152"/>
      <c r="J4" s="152"/>
      <c r="K4" s="153"/>
      <c r="L4" s="151"/>
      <c r="M4" s="152"/>
      <c r="N4" s="152"/>
      <c r="O4" s="152"/>
      <c r="P4" s="152"/>
      <c r="Q4" s="152"/>
      <c r="R4" s="152"/>
      <c r="S4" s="152"/>
      <c r="T4" s="152"/>
      <c r="U4" s="152"/>
      <c r="V4" s="153"/>
    </row>
    <row r="5" spans="1:29" ht="15.75" customHeight="1" thickBot="1" x14ac:dyDescent="0.25">
      <c r="A5" s="154"/>
      <c r="B5" s="364" t="s">
        <v>50</v>
      </c>
      <c r="C5" s="365"/>
      <c r="D5" s="365"/>
      <c r="E5" s="365"/>
      <c r="F5" s="365"/>
      <c r="G5" s="365"/>
      <c r="H5" s="365"/>
      <c r="I5" s="366"/>
      <c r="J5" s="155"/>
      <c r="K5" s="156"/>
      <c r="L5" s="154"/>
      <c r="M5" s="364" t="s">
        <v>51</v>
      </c>
      <c r="N5" s="365"/>
      <c r="O5" s="365"/>
      <c r="P5" s="365"/>
      <c r="Q5" s="365"/>
      <c r="R5" s="365"/>
      <c r="S5" s="365"/>
      <c r="T5" s="366"/>
      <c r="U5" s="155"/>
      <c r="V5" s="156"/>
      <c r="W5" s="157"/>
      <c r="X5" s="158"/>
      <c r="Y5" s="158"/>
    </row>
    <row r="6" spans="1:29" ht="15.75" x14ac:dyDescent="0.2">
      <c r="A6" s="159"/>
      <c r="B6" s="160" t="s">
        <v>52</v>
      </c>
      <c r="C6" s="161" t="s">
        <v>53</v>
      </c>
      <c r="D6" s="162" t="s">
        <v>54</v>
      </c>
      <c r="E6" s="163" t="s">
        <v>55</v>
      </c>
      <c r="F6" s="164" t="s">
        <v>52</v>
      </c>
      <c r="G6" s="161" t="s">
        <v>53</v>
      </c>
      <c r="H6" s="164" t="s">
        <v>54</v>
      </c>
      <c r="I6" s="163" t="s">
        <v>55</v>
      </c>
      <c r="J6" s="165"/>
      <c r="K6" s="156"/>
      <c r="L6" s="159"/>
      <c r="M6" s="160" t="s">
        <v>52</v>
      </c>
      <c r="N6" s="161" t="s">
        <v>53</v>
      </c>
      <c r="O6" s="162" t="s">
        <v>54</v>
      </c>
      <c r="P6" s="163" t="s">
        <v>55</v>
      </c>
      <c r="Q6" s="164" t="s">
        <v>52</v>
      </c>
      <c r="R6" s="161" t="s">
        <v>53</v>
      </c>
      <c r="S6" s="164" t="s">
        <v>54</v>
      </c>
      <c r="T6" s="163" t="s">
        <v>55</v>
      </c>
      <c r="U6" s="165"/>
      <c r="V6" s="156"/>
      <c r="W6" s="157"/>
      <c r="X6" s="158"/>
      <c r="Y6" s="158"/>
    </row>
    <row r="7" spans="1:29" ht="15.75" customHeight="1" thickBot="1" x14ac:dyDescent="0.25">
      <c r="A7" s="166" t="s">
        <v>106</v>
      </c>
      <c r="B7" s="167" t="s">
        <v>56</v>
      </c>
      <c r="C7" s="168" t="s">
        <v>52</v>
      </c>
      <c r="D7" s="169" t="s">
        <v>53</v>
      </c>
      <c r="E7" s="170" t="s">
        <v>57</v>
      </c>
      <c r="F7" s="171"/>
      <c r="G7" s="172"/>
      <c r="H7" s="171"/>
      <c r="I7" s="173"/>
      <c r="J7" s="165"/>
      <c r="K7" s="156"/>
      <c r="L7" s="166" t="s">
        <v>106</v>
      </c>
      <c r="M7" s="167" t="s">
        <v>58</v>
      </c>
      <c r="N7" s="168" t="s">
        <v>52</v>
      </c>
      <c r="O7" s="169" t="s">
        <v>53</v>
      </c>
      <c r="P7" s="170" t="s">
        <v>57</v>
      </c>
      <c r="Q7" s="171"/>
      <c r="R7" s="172"/>
      <c r="S7" s="171"/>
      <c r="T7" s="173"/>
      <c r="U7" s="165"/>
      <c r="V7" s="156"/>
      <c r="W7" s="157"/>
      <c r="X7" s="158"/>
      <c r="Y7" s="158"/>
    </row>
    <row r="8" spans="1:29" ht="15.75" customHeight="1" thickBot="1" x14ac:dyDescent="0.3">
      <c r="A8" s="159"/>
      <c r="B8" s="367" t="s">
        <v>59</v>
      </c>
      <c r="C8" s="368"/>
      <c r="D8" s="368"/>
      <c r="E8" s="369"/>
      <c r="F8" s="370" t="s">
        <v>60</v>
      </c>
      <c r="G8" s="371"/>
      <c r="H8" s="371"/>
      <c r="I8" s="372"/>
      <c r="J8" s="165"/>
      <c r="K8" s="156"/>
      <c r="L8" s="159"/>
      <c r="M8" s="367" t="s">
        <v>59</v>
      </c>
      <c r="N8" s="368"/>
      <c r="O8" s="368"/>
      <c r="P8" s="369"/>
      <c r="Q8" s="370" t="s">
        <v>60</v>
      </c>
      <c r="R8" s="371"/>
      <c r="S8" s="371"/>
      <c r="T8" s="372"/>
      <c r="U8" s="165"/>
      <c r="V8" s="156"/>
      <c r="W8" s="157"/>
      <c r="X8" s="158"/>
      <c r="Y8" s="158"/>
    </row>
    <row r="9" spans="1:29" ht="15.75" customHeight="1" thickBot="1" x14ac:dyDescent="0.25">
      <c r="A9" s="174" t="s">
        <v>61</v>
      </c>
      <c r="B9" s="175"/>
      <c r="C9" s="176"/>
      <c r="D9" s="176"/>
      <c r="E9" s="177"/>
      <c r="F9" s="175"/>
      <c r="G9" s="176"/>
      <c r="H9" s="176"/>
      <c r="I9" s="177"/>
      <c r="J9" s="155"/>
      <c r="K9" s="155"/>
      <c r="L9" s="174" t="s">
        <v>61</v>
      </c>
      <c r="M9" s="175"/>
      <c r="N9" s="176"/>
      <c r="O9" s="176"/>
      <c r="P9" s="177"/>
      <c r="Q9" s="175"/>
      <c r="R9" s="176"/>
      <c r="S9" s="176"/>
      <c r="T9" s="177"/>
      <c r="U9" s="155"/>
      <c r="V9" s="155"/>
      <c r="W9" s="157"/>
      <c r="X9" s="158"/>
      <c r="Y9" s="158"/>
    </row>
    <row r="10" spans="1:29" ht="15.75" customHeight="1" thickBot="1" x14ac:dyDescent="0.25">
      <c r="A10" s="178" t="s">
        <v>62</v>
      </c>
      <c r="B10" s="179">
        <v>2.1248304915999938</v>
      </c>
      <c r="C10" s="180">
        <v>2.02342961479998</v>
      </c>
      <c r="D10" s="180">
        <v>0.14401401808267167</v>
      </c>
      <c r="E10" s="180">
        <v>1.3693901454883104</v>
      </c>
      <c r="F10" s="179">
        <v>5.7900000000000063</v>
      </c>
      <c r="G10" s="180">
        <v>6.5</v>
      </c>
      <c r="H10" s="180">
        <v>6.3958145424415989</v>
      </c>
      <c r="I10" s="181">
        <v>5.7658456260102611</v>
      </c>
      <c r="J10" s="155"/>
      <c r="K10" s="155"/>
      <c r="L10" s="178" t="s">
        <v>62</v>
      </c>
      <c r="M10" s="179">
        <v>1.1335176874058703</v>
      </c>
      <c r="N10" s="180">
        <v>1.1062263493001296</v>
      </c>
      <c r="O10" s="180">
        <v>0.42455067523856371</v>
      </c>
      <c r="P10" s="180">
        <v>1.2471964804478972</v>
      </c>
      <c r="Q10" s="179">
        <v>4.7338883711108082</v>
      </c>
      <c r="R10" s="180">
        <v>3.7988214921298891</v>
      </c>
      <c r="S10" s="180">
        <v>4.0925734557714293</v>
      </c>
      <c r="T10" s="181">
        <v>3.9670971849189272</v>
      </c>
      <c r="U10" s="155"/>
      <c r="V10" s="155"/>
      <c r="W10" s="157"/>
      <c r="X10" s="158"/>
      <c r="Y10" s="158"/>
    </row>
    <row r="11" spans="1:29" ht="15.75" x14ac:dyDescent="0.2">
      <c r="A11" s="159" t="s">
        <v>63</v>
      </c>
      <c r="B11" s="182">
        <v>2.4801656546000004</v>
      </c>
      <c r="C11" s="183">
        <v>2.2363708309999879</v>
      </c>
      <c r="D11" s="183">
        <v>-0.21917368347862975</v>
      </c>
      <c r="E11" s="183">
        <v>1.6201364992468825</v>
      </c>
      <c r="F11" s="182">
        <v>6.769999999999996</v>
      </c>
      <c r="G11" s="183">
        <v>7.480000000000004</v>
      </c>
      <c r="H11" s="183">
        <v>7.3043897925545025</v>
      </c>
      <c r="I11" s="184">
        <v>6.2490111738775198</v>
      </c>
      <c r="J11" s="155"/>
      <c r="K11" s="155"/>
      <c r="L11" s="159" t="s">
        <v>63</v>
      </c>
      <c r="M11" s="182">
        <v>1.3771718363323089</v>
      </c>
      <c r="N11" s="183">
        <v>1.0898635652837356</v>
      </c>
      <c r="O11" s="183">
        <v>-0.1620364487133088</v>
      </c>
      <c r="P11" s="183">
        <v>1.5432222959260287</v>
      </c>
      <c r="Q11" s="182">
        <v>5.1056231773475531</v>
      </c>
      <c r="R11" s="183">
        <v>3.9188386332730829</v>
      </c>
      <c r="S11" s="183">
        <v>3.9736450706131592</v>
      </c>
      <c r="T11" s="184">
        <v>3.8949495447807578</v>
      </c>
      <c r="U11" s="155"/>
      <c r="V11" s="155"/>
      <c r="W11" s="157"/>
      <c r="X11" s="158"/>
      <c r="Y11" s="158"/>
    </row>
    <row r="12" spans="1:29" ht="36.75" customHeight="1" x14ac:dyDescent="0.2">
      <c r="A12" s="185" t="s">
        <v>64</v>
      </c>
      <c r="B12" s="182">
        <v>3.080709040399995</v>
      </c>
      <c r="C12" s="183">
        <v>2.3681900799999909</v>
      </c>
      <c r="D12" s="183">
        <v>-2.0677033999827188</v>
      </c>
      <c r="E12" s="183">
        <v>1.9467909074438694</v>
      </c>
      <c r="F12" s="182">
        <v>7.5799999999999983</v>
      </c>
      <c r="G12" s="183">
        <v>7.9000000000000057</v>
      </c>
      <c r="H12" s="183">
        <v>6.9858923028164526</v>
      </c>
      <c r="I12" s="184">
        <v>5.347529090046919</v>
      </c>
      <c r="J12" s="155"/>
      <c r="K12" s="155"/>
      <c r="L12" s="185" t="s">
        <v>64</v>
      </c>
      <c r="M12" s="182">
        <v>1.6643456400321384</v>
      </c>
      <c r="N12" s="183">
        <v>1.3454446964905173</v>
      </c>
      <c r="O12" s="183">
        <v>-1.1158888657492412</v>
      </c>
      <c r="P12" s="183">
        <v>1.9158085515197882</v>
      </c>
      <c r="Q12" s="182">
        <v>3.9007335053731964</v>
      </c>
      <c r="R12" s="183">
        <v>2.863778577222547</v>
      </c>
      <c r="S12" s="183">
        <v>3.8658969652205855</v>
      </c>
      <c r="T12" s="184">
        <v>3.834331379295719</v>
      </c>
      <c r="U12" s="155"/>
      <c r="V12" s="155"/>
      <c r="W12" s="157"/>
      <c r="X12" s="158"/>
      <c r="Y12" s="158"/>
    </row>
    <row r="13" spans="1:29" ht="33.75" customHeight="1" x14ac:dyDescent="0.2">
      <c r="A13" s="186" t="s">
        <v>65</v>
      </c>
      <c r="B13" s="187">
        <v>2.33</v>
      </c>
      <c r="C13" s="188">
        <v>1.8105155840000151</v>
      </c>
      <c r="D13" s="188">
        <v>1.0999886295409738</v>
      </c>
      <c r="E13" s="188">
        <v>1.2408615124581956</v>
      </c>
      <c r="F13" s="187">
        <v>6.980000000000004</v>
      </c>
      <c r="G13" s="188">
        <v>7.4200000000000017</v>
      </c>
      <c r="H13" s="188">
        <v>7.7079767537774444</v>
      </c>
      <c r="I13" s="189">
        <v>6.6451740050807757</v>
      </c>
      <c r="J13" s="155"/>
      <c r="K13" s="155"/>
      <c r="L13" s="186" t="s">
        <v>65</v>
      </c>
      <c r="M13" s="187">
        <v>0.90973433159000194</v>
      </c>
      <c r="N13" s="188">
        <v>0.7414804800000212</v>
      </c>
      <c r="O13" s="188">
        <v>0.98320247819999906</v>
      </c>
      <c r="P13" s="188">
        <v>1.0737663560000072</v>
      </c>
      <c r="Q13" s="187">
        <v>5.1650168728514529</v>
      </c>
      <c r="R13" s="188">
        <v>4.0534683433775598</v>
      </c>
      <c r="S13" s="188">
        <v>3.931300858364736</v>
      </c>
      <c r="T13" s="189">
        <v>3.7597652084463817</v>
      </c>
      <c r="U13" s="155"/>
      <c r="V13" s="155"/>
      <c r="W13" s="157"/>
      <c r="X13" s="158"/>
      <c r="Y13" s="158"/>
    </row>
    <row r="14" spans="1:29" ht="15.75" customHeight="1" x14ac:dyDescent="0.2">
      <c r="A14" s="186" t="s">
        <v>66</v>
      </c>
      <c r="B14" s="187">
        <v>8.7364528558999837</v>
      </c>
      <c r="C14" s="188">
        <v>6.4337527179999938</v>
      </c>
      <c r="D14" s="188">
        <v>-23.902588561063382</v>
      </c>
      <c r="E14" s="188">
        <v>8.3811559402688829</v>
      </c>
      <c r="F14" s="187">
        <v>11.870000000000005</v>
      </c>
      <c r="G14" s="188">
        <v>11.159999999999997</v>
      </c>
      <c r="H14" s="188">
        <v>0.8598347452161903</v>
      </c>
      <c r="I14" s="189">
        <v>-4.5419559142476515</v>
      </c>
      <c r="J14" s="155"/>
      <c r="K14" s="155"/>
      <c r="L14" s="186" t="s">
        <v>66</v>
      </c>
      <c r="M14" s="187">
        <v>8.2040750000000031</v>
      </c>
      <c r="N14" s="188">
        <v>6.2267629201350729</v>
      </c>
      <c r="O14" s="188">
        <v>-17.204984459981631</v>
      </c>
      <c r="P14" s="188">
        <v>9.787700000000001</v>
      </c>
      <c r="Q14" s="187">
        <v>-5.0124208055172659</v>
      </c>
      <c r="R14" s="188">
        <v>-5.2003754061154979</v>
      </c>
      <c r="S14" s="188">
        <v>3.1419967378332672</v>
      </c>
      <c r="T14" s="189">
        <v>4.4805482744155256</v>
      </c>
      <c r="U14" s="155"/>
      <c r="V14" s="155"/>
      <c r="W14" s="157"/>
      <c r="X14" s="158"/>
      <c r="Y14" s="158"/>
    </row>
    <row r="15" spans="1:29" ht="15.75" x14ac:dyDescent="0.2">
      <c r="A15" s="185" t="s">
        <v>67</v>
      </c>
      <c r="B15" s="182">
        <v>1.8410881327999959</v>
      </c>
      <c r="C15" s="183">
        <v>2.0944372111999883</v>
      </c>
      <c r="D15" s="183">
        <v>1.8426675008335138</v>
      </c>
      <c r="E15" s="183">
        <v>1.2723538207098244</v>
      </c>
      <c r="F15" s="182">
        <v>5.9200000000000017</v>
      </c>
      <c r="G15" s="183">
        <v>7.0400000000000063</v>
      </c>
      <c r="H15" s="183">
        <v>7.6522262963452619</v>
      </c>
      <c r="I15" s="184">
        <v>7.2324813211992165</v>
      </c>
      <c r="J15" s="155"/>
      <c r="K15" s="155"/>
      <c r="L15" s="185" t="s">
        <v>67</v>
      </c>
      <c r="M15" s="182">
        <v>1.0825843001845499</v>
      </c>
      <c r="N15" s="183">
        <v>0.82617538172276284</v>
      </c>
      <c r="O15" s="183">
        <v>0.82714053879699634</v>
      </c>
      <c r="P15" s="183">
        <v>1.1642838121341441</v>
      </c>
      <c r="Q15" s="182">
        <v>6.4349600635122499</v>
      </c>
      <c r="R15" s="183">
        <v>5.1157859112472437</v>
      </c>
      <c r="S15" s="183">
        <v>4.0681861443128895</v>
      </c>
      <c r="T15" s="184">
        <v>3.9571326401257352</v>
      </c>
      <c r="U15" s="155"/>
      <c r="V15" s="155"/>
      <c r="W15" s="157"/>
      <c r="X15" s="158"/>
      <c r="Y15" s="158"/>
    </row>
    <row r="16" spans="1:29" ht="15" x14ac:dyDescent="0.2">
      <c r="A16" s="186" t="s">
        <v>68</v>
      </c>
      <c r="B16" s="187">
        <v>1.6779961019977208</v>
      </c>
      <c r="C16" s="188">
        <v>2.1912500743452767</v>
      </c>
      <c r="D16" s="188">
        <v>1.8049670848382107</v>
      </c>
      <c r="E16" s="188">
        <v>1.2954876499999983</v>
      </c>
      <c r="F16" s="187">
        <v>6.0113225144013569</v>
      </c>
      <c r="G16" s="188">
        <v>7.173637073850486</v>
      </c>
      <c r="H16" s="188">
        <v>7.7369587932131907</v>
      </c>
      <c r="I16" s="189">
        <v>7.1518707114377236</v>
      </c>
      <c r="J16" s="155"/>
      <c r="K16" s="155"/>
      <c r="L16" s="186" t="s">
        <v>69</v>
      </c>
      <c r="M16" s="187">
        <v>1.1040298999999862</v>
      </c>
      <c r="N16" s="188">
        <v>0.79220170798426182</v>
      </c>
      <c r="O16" s="188">
        <v>0.80187065209564423</v>
      </c>
      <c r="P16" s="188">
        <v>1.2249305688000049</v>
      </c>
      <c r="Q16" s="187">
        <v>6.547004814911773</v>
      </c>
      <c r="R16" s="188">
        <v>5.0883240284597804</v>
      </c>
      <c r="S16" s="188">
        <v>4.0528762897654644</v>
      </c>
      <c r="T16" s="189">
        <v>3.9803985574222622</v>
      </c>
      <c r="U16" s="155"/>
      <c r="V16" s="155"/>
      <c r="W16" s="158"/>
      <c r="X16" s="158"/>
      <c r="Y16" s="158"/>
      <c r="Z16" s="158"/>
      <c r="AA16" s="158"/>
      <c r="AB16" s="158"/>
      <c r="AC16" s="158"/>
    </row>
    <row r="17" spans="1:35" s="190" customFormat="1" ht="15.75" x14ac:dyDescent="0.2">
      <c r="A17" s="185" t="s">
        <v>70</v>
      </c>
      <c r="B17" s="182">
        <v>1.1947121863999968</v>
      </c>
      <c r="C17" s="183">
        <v>1.4259913567999973</v>
      </c>
      <c r="D17" s="183">
        <v>1.0881588782837639</v>
      </c>
      <c r="E17" s="183">
        <v>0.68151037787377788</v>
      </c>
      <c r="F17" s="182">
        <v>3.2000000000000028</v>
      </c>
      <c r="G17" s="183">
        <v>3.9500000000000028</v>
      </c>
      <c r="H17" s="183">
        <v>4.0983926697894333</v>
      </c>
      <c r="I17" s="184">
        <v>4.450650553535624</v>
      </c>
      <c r="J17" s="155"/>
      <c r="K17" s="155"/>
      <c r="L17" s="185" t="s">
        <v>70</v>
      </c>
      <c r="M17" s="182">
        <v>0.47556517489557848</v>
      </c>
      <c r="N17" s="183">
        <v>1.1508081545345021</v>
      </c>
      <c r="O17" s="183">
        <v>2.0217945503691368</v>
      </c>
      <c r="P17" s="183">
        <v>0.45838895108219901</v>
      </c>
      <c r="Q17" s="182">
        <v>3.7131944584644145</v>
      </c>
      <c r="R17" s="183">
        <v>3.4347895317902442</v>
      </c>
      <c r="S17" s="183">
        <v>4.3932684659974797</v>
      </c>
      <c r="T17" s="184">
        <v>4.1619213703873328</v>
      </c>
      <c r="U17" s="155"/>
      <c r="V17" s="155"/>
      <c r="W17" s="158"/>
      <c r="X17" s="158"/>
      <c r="Y17" s="158"/>
      <c r="Z17" s="158"/>
      <c r="AA17" s="158"/>
      <c r="AB17" s="158"/>
      <c r="AC17" s="158"/>
    </row>
    <row r="18" spans="1:35" s="190" customFormat="1" ht="15" x14ac:dyDescent="0.2">
      <c r="A18" s="186" t="s">
        <v>71</v>
      </c>
      <c r="B18" s="187">
        <v>0.61028402240000901</v>
      </c>
      <c r="C18" s="188">
        <v>4.0003999999996154E-2</v>
      </c>
      <c r="D18" s="188">
        <v>2.9255427199999815</v>
      </c>
      <c r="E18" s="188">
        <v>0.18009501499997782</v>
      </c>
      <c r="F18" s="187">
        <v>3.5600000000000023</v>
      </c>
      <c r="G18" s="188">
        <v>3.5799999999999983</v>
      </c>
      <c r="H18" s="188">
        <v>3.8369225096524389</v>
      </c>
      <c r="I18" s="189">
        <v>3.7834562126807612</v>
      </c>
      <c r="J18" s="155"/>
      <c r="K18" s="155"/>
      <c r="L18" s="186" t="s">
        <v>71</v>
      </c>
      <c r="M18" s="187">
        <v>0.22002900879122933</v>
      </c>
      <c r="N18" s="188">
        <v>2.9995999999997025E-2</v>
      </c>
      <c r="O18" s="188">
        <v>3.5302862867506377</v>
      </c>
      <c r="P18" s="188">
        <v>8.0015000000003056E-2</v>
      </c>
      <c r="Q18" s="187">
        <v>3.3811846960290239</v>
      </c>
      <c r="R18" s="188">
        <v>3.3710971735511208</v>
      </c>
      <c r="S18" s="188">
        <v>3.9761254105451656</v>
      </c>
      <c r="T18" s="189">
        <v>3.8722531573877745</v>
      </c>
      <c r="U18" s="155"/>
      <c r="V18" s="155"/>
      <c r="W18" s="158"/>
      <c r="X18" s="158"/>
      <c r="Y18" s="158"/>
      <c r="Z18" s="158"/>
      <c r="AA18" s="158"/>
      <c r="AB18" s="158"/>
      <c r="AC18" s="158"/>
    </row>
    <row r="19" spans="1:35" s="190" customFormat="1" ht="55.5" customHeight="1" thickBot="1" x14ac:dyDescent="0.25">
      <c r="A19" s="186" t="s">
        <v>72</v>
      </c>
      <c r="B19" s="187">
        <v>1.4801619387982754</v>
      </c>
      <c r="C19" s="188">
        <v>2.1091717295892494</v>
      </c>
      <c r="D19" s="188">
        <v>0.1896215563803878</v>
      </c>
      <c r="E19" s="188">
        <v>0.93182610465701998</v>
      </c>
      <c r="F19" s="187">
        <v>3.020740045608747</v>
      </c>
      <c r="G19" s="188">
        <v>4.1229574941862523</v>
      </c>
      <c r="H19" s="188">
        <v>4.2294075117250287</v>
      </c>
      <c r="I19" s="189">
        <v>4.7844340078420089</v>
      </c>
      <c r="J19" s="155"/>
      <c r="K19" s="155"/>
      <c r="L19" s="186" t="s">
        <v>72</v>
      </c>
      <c r="M19" s="187">
        <v>0.60112562499999456</v>
      </c>
      <c r="N19" s="188">
        <v>1.6994450436646247</v>
      </c>
      <c r="O19" s="188">
        <v>1.2955100481584907</v>
      </c>
      <c r="P19" s="188">
        <v>0.64458149731746062</v>
      </c>
      <c r="Q19" s="187">
        <v>3.876775596050706</v>
      </c>
      <c r="R19" s="188">
        <v>3.4599561635886147</v>
      </c>
      <c r="S19" s="188">
        <v>4.6019424602111059</v>
      </c>
      <c r="T19" s="189">
        <v>4.3042529697050611</v>
      </c>
      <c r="U19" s="155"/>
      <c r="V19" s="155"/>
      <c r="W19" s="158"/>
      <c r="X19" s="158"/>
      <c r="Y19" s="158"/>
      <c r="Z19" s="158"/>
      <c r="AA19" s="158"/>
      <c r="AB19" s="158"/>
      <c r="AC19" s="158"/>
    </row>
    <row r="20" spans="1:35" ht="50.25" customHeight="1" thickBot="1" x14ac:dyDescent="0.25">
      <c r="A20" s="191" t="s">
        <v>73</v>
      </c>
      <c r="B20" s="179">
        <v>10.810000000000002</v>
      </c>
      <c r="C20" s="180">
        <v>8.172132263000023</v>
      </c>
      <c r="D20" s="180">
        <v>-0.40943323988454949</v>
      </c>
      <c r="E20" s="180">
        <v>-2.2635015858598706</v>
      </c>
      <c r="F20" s="179">
        <v>15.969999999999999</v>
      </c>
      <c r="G20" s="180">
        <v>31.04</v>
      </c>
      <c r="H20" s="180">
        <v>22.01059995863848</v>
      </c>
      <c r="I20" s="181">
        <v>16.673194533028507</v>
      </c>
      <c r="J20" s="192"/>
      <c r="K20" s="192"/>
      <c r="L20" s="191" t="s">
        <v>73</v>
      </c>
      <c r="M20" s="179">
        <v>1.0240147890341404</v>
      </c>
      <c r="N20" s="180">
        <v>1.0498930533656505</v>
      </c>
      <c r="O20" s="180">
        <v>1.4384968385607237</v>
      </c>
      <c r="P20" s="180">
        <v>1.2687496754395227</v>
      </c>
      <c r="Q20" s="179">
        <v>6.2485560081730398</v>
      </c>
      <c r="R20" s="180">
        <v>-0.74703163290816121</v>
      </c>
      <c r="S20" s="180">
        <v>1.0946342154478401</v>
      </c>
      <c r="T20" s="181">
        <v>4.7482503671643741</v>
      </c>
      <c r="U20" s="192"/>
      <c r="V20" s="192"/>
      <c r="W20" s="157"/>
      <c r="X20" s="158"/>
      <c r="Y20" s="158"/>
    </row>
    <row r="21" spans="1:35" s="3" customFormat="1" ht="30" customHeight="1" thickBot="1" x14ac:dyDescent="0.25">
      <c r="A21" s="193"/>
      <c r="B21" s="193"/>
      <c r="C21" s="193"/>
      <c r="D21" s="193"/>
      <c r="E21" s="193"/>
      <c r="F21" s="193"/>
      <c r="G21" s="193"/>
      <c r="H21" s="193"/>
      <c r="I21" s="193"/>
      <c r="J21" s="193"/>
      <c r="K21" s="194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4"/>
    </row>
    <row r="22" spans="1:35" ht="56.25" customHeight="1" x14ac:dyDescent="0.15">
      <c r="A22" s="358" t="s">
        <v>74</v>
      </c>
      <c r="B22" s="360" t="s">
        <v>75</v>
      </c>
      <c r="C22" s="360"/>
      <c r="D22" s="360"/>
      <c r="E22" s="360"/>
      <c r="F22" s="361"/>
      <c r="G22" s="362" t="s">
        <v>76</v>
      </c>
      <c r="H22" s="360"/>
      <c r="I22" s="360"/>
      <c r="J22" s="360"/>
      <c r="K22" s="363"/>
      <c r="L22" s="358" t="s">
        <v>74</v>
      </c>
      <c r="M22" s="360" t="s">
        <v>75</v>
      </c>
      <c r="N22" s="360"/>
      <c r="O22" s="360"/>
      <c r="P22" s="360"/>
      <c r="Q22" s="361"/>
      <c r="R22" s="362" t="s">
        <v>76</v>
      </c>
      <c r="S22" s="360"/>
      <c r="T22" s="360"/>
      <c r="U22" s="360"/>
      <c r="V22" s="363"/>
      <c r="W22" s="157"/>
      <c r="X22" s="157"/>
      <c r="Y22" s="157"/>
    </row>
    <row r="23" spans="1:35" ht="18" customHeight="1" x14ac:dyDescent="0.15">
      <c r="A23" s="359"/>
      <c r="B23" s="195" t="s">
        <v>77</v>
      </c>
      <c r="C23" s="196" t="s">
        <v>78</v>
      </c>
      <c r="D23" s="196" t="s">
        <v>79</v>
      </c>
      <c r="E23" s="196" t="s">
        <v>80</v>
      </c>
      <c r="F23" s="197">
        <v>2021</v>
      </c>
      <c r="G23" s="195" t="s">
        <v>77</v>
      </c>
      <c r="H23" s="196" t="s">
        <v>78</v>
      </c>
      <c r="I23" s="196" t="s">
        <v>79</v>
      </c>
      <c r="J23" s="196" t="s">
        <v>80</v>
      </c>
      <c r="K23" s="197">
        <v>2021</v>
      </c>
      <c r="L23" s="359"/>
      <c r="M23" s="195" t="s">
        <v>81</v>
      </c>
      <c r="N23" s="196" t="s">
        <v>82</v>
      </c>
      <c r="O23" s="196" t="s">
        <v>83</v>
      </c>
      <c r="P23" s="196" t="s">
        <v>84</v>
      </c>
      <c r="Q23" s="197">
        <v>2022</v>
      </c>
      <c r="R23" s="195" t="s">
        <v>81</v>
      </c>
      <c r="S23" s="196" t="s">
        <v>82</v>
      </c>
      <c r="T23" s="196" t="s">
        <v>83</v>
      </c>
      <c r="U23" s="196" t="s">
        <v>84</v>
      </c>
      <c r="V23" s="197">
        <v>2022</v>
      </c>
      <c r="W23" s="157"/>
      <c r="X23" s="157"/>
      <c r="Y23" s="157"/>
    </row>
    <row r="24" spans="1:35" ht="35.25" customHeight="1" x14ac:dyDescent="0.25">
      <c r="A24" s="198" t="s">
        <v>106</v>
      </c>
      <c r="B24" s="352" t="s">
        <v>85</v>
      </c>
      <c r="C24" s="353"/>
      <c r="D24" s="353"/>
      <c r="E24" s="353"/>
      <c r="F24" s="354"/>
      <c r="G24" s="352" t="s">
        <v>86</v>
      </c>
      <c r="H24" s="353"/>
      <c r="I24" s="353"/>
      <c r="J24" s="354"/>
      <c r="K24" s="199" t="s">
        <v>85</v>
      </c>
      <c r="L24" s="198" t="s">
        <v>106</v>
      </c>
      <c r="M24" s="352" t="s">
        <v>85</v>
      </c>
      <c r="N24" s="353"/>
      <c r="O24" s="353"/>
      <c r="P24" s="353"/>
      <c r="Q24" s="354"/>
      <c r="R24" s="352" t="s">
        <v>86</v>
      </c>
      <c r="S24" s="353"/>
      <c r="T24" s="353"/>
      <c r="U24" s="354"/>
      <c r="V24" s="199" t="s">
        <v>85</v>
      </c>
      <c r="W24" s="157"/>
      <c r="X24" s="157"/>
      <c r="Y24" s="157"/>
    </row>
    <row r="25" spans="1:35" ht="51.75" customHeight="1" x14ac:dyDescent="0.15">
      <c r="A25" s="200" t="s">
        <v>5</v>
      </c>
      <c r="B25" s="201">
        <v>119.17741983024423</v>
      </c>
      <c r="C25" s="202">
        <v>142.40925634957094</v>
      </c>
      <c r="D25" s="202">
        <v>121.04702000342473</v>
      </c>
      <c r="E25" s="202">
        <v>114.16504563694045</v>
      </c>
      <c r="F25" s="203">
        <v>123.64019766544637</v>
      </c>
      <c r="G25" s="201">
        <v>108.48</v>
      </c>
      <c r="H25" s="202">
        <v>109.02000000000001</v>
      </c>
      <c r="I25" s="202">
        <v>103.17386003421952</v>
      </c>
      <c r="J25" s="204">
        <v>97.644636906036936</v>
      </c>
      <c r="K25" s="205">
        <v>121.21596086329068</v>
      </c>
      <c r="L25" s="200" t="s">
        <v>5</v>
      </c>
      <c r="M25" s="201">
        <v>108.26216646052936</v>
      </c>
      <c r="N25" s="202">
        <v>101.3649971513249</v>
      </c>
      <c r="O25" s="202">
        <v>100.62909437672268</v>
      </c>
      <c r="P25" s="202">
        <v>103.14348218183329</v>
      </c>
      <c r="Q25" s="203">
        <v>103.30765890070752</v>
      </c>
      <c r="R25" s="201">
        <v>99.903894846319403</v>
      </c>
      <c r="S25" s="202">
        <v>101.07287808219783</v>
      </c>
      <c r="T25" s="202">
        <v>101.37705664627796</v>
      </c>
      <c r="U25" s="204">
        <v>101.18269299341497</v>
      </c>
      <c r="V25" s="205">
        <v>103.58133617712559</v>
      </c>
      <c r="W25" s="206"/>
      <c r="X25" s="157"/>
      <c r="Y25" s="157"/>
    </row>
    <row r="26" spans="1:35" s="206" customFormat="1" ht="45" x14ac:dyDescent="0.15">
      <c r="A26" s="207" t="s">
        <v>8</v>
      </c>
      <c r="B26" s="355" t="s">
        <v>107</v>
      </c>
      <c r="C26" s="356"/>
      <c r="D26" s="356"/>
      <c r="E26" s="357"/>
      <c r="F26" s="208" t="s">
        <v>107</v>
      </c>
      <c r="G26" s="317">
        <v>104.30304736900571</v>
      </c>
      <c r="H26" s="318">
        <v>106.33891377844391</v>
      </c>
      <c r="I26" s="318">
        <v>103.94338001149382</v>
      </c>
      <c r="J26" s="318">
        <v>100.16117299400588</v>
      </c>
      <c r="K26" s="319">
        <v>114.77296602665386</v>
      </c>
      <c r="L26" s="207" t="s">
        <v>8</v>
      </c>
      <c r="M26" s="355" t="s">
        <v>107</v>
      </c>
      <c r="N26" s="356"/>
      <c r="O26" s="356"/>
      <c r="P26" s="357"/>
      <c r="Q26" s="208" t="s">
        <v>107</v>
      </c>
      <c r="R26" s="317">
        <v>99.867164028015566</v>
      </c>
      <c r="S26" s="318">
        <v>100.73600988483966</v>
      </c>
      <c r="T26" s="318">
        <v>101.13356595057294</v>
      </c>
      <c r="U26" s="318">
        <v>101.03653887345281</v>
      </c>
      <c r="V26" s="319">
        <v>104.79278129741306</v>
      </c>
      <c r="Z26" s="157"/>
      <c r="AA26" s="157"/>
      <c r="AB26" s="157"/>
      <c r="AC26" s="157"/>
      <c r="AD26" s="157"/>
      <c r="AE26" s="157"/>
      <c r="AF26" s="157"/>
      <c r="AG26" s="157"/>
      <c r="AH26" s="157"/>
      <c r="AI26" s="157"/>
    </row>
    <row r="27" spans="1:35" s="210" customFormat="1" ht="15.75" customHeight="1" x14ac:dyDescent="0.15">
      <c r="A27" s="209" t="s">
        <v>87</v>
      </c>
      <c r="B27" s="202">
        <v>128.55943901806646</v>
      </c>
      <c r="C27" s="202">
        <v>188.18643024114456</v>
      </c>
      <c r="D27" s="202">
        <v>131.8063587344792</v>
      </c>
      <c r="E27" s="202">
        <v>116.53880873271734</v>
      </c>
      <c r="F27" s="203">
        <v>138.89096124663999</v>
      </c>
      <c r="G27" s="201">
        <v>120.76</v>
      </c>
      <c r="H27" s="202">
        <v>114.21999999999998</v>
      </c>
      <c r="I27" s="202">
        <v>101.78943312884701</v>
      </c>
      <c r="J27" s="202">
        <v>88.823131074951917</v>
      </c>
      <c r="K27" s="205">
        <v>136.10630018870907</v>
      </c>
      <c r="L27" s="209" t="s">
        <v>87</v>
      </c>
      <c r="M27" s="202">
        <v>105.34724931342446</v>
      </c>
      <c r="N27" s="202">
        <v>95.75592707214436</v>
      </c>
      <c r="O27" s="202">
        <v>97.712415520100635</v>
      </c>
      <c r="P27" s="202">
        <v>108.16398218895461</v>
      </c>
      <c r="Q27" s="203">
        <v>101.61441489241405</v>
      </c>
      <c r="R27" s="201">
        <v>100.42772144893219</v>
      </c>
      <c r="S27" s="202">
        <v>103.93998306334589</v>
      </c>
      <c r="T27" s="202">
        <v>103.06044162021595</v>
      </c>
      <c r="U27" s="202">
        <v>103.324035884094</v>
      </c>
      <c r="V27" s="205">
        <v>102.27657138329789</v>
      </c>
      <c r="Z27" s="157"/>
      <c r="AA27" s="157"/>
      <c r="AB27" s="157"/>
      <c r="AC27" s="157"/>
      <c r="AD27" s="157"/>
      <c r="AE27" s="157"/>
      <c r="AF27" s="157"/>
      <c r="AG27" s="157"/>
      <c r="AH27" s="157"/>
      <c r="AI27" s="157"/>
    </row>
    <row r="28" spans="1:35" s="206" customFormat="1" ht="30" x14ac:dyDescent="0.15">
      <c r="A28" s="211" t="s">
        <v>9</v>
      </c>
      <c r="B28" s="212">
        <v>124.63211607710882</v>
      </c>
      <c r="C28" s="213">
        <v>191.03860951604105</v>
      </c>
      <c r="D28" s="213">
        <v>130.20981929722211</v>
      </c>
      <c r="E28" s="213">
        <v>114.94204779525288</v>
      </c>
      <c r="F28" s="214">
        <v>136.70829580672986</v>
      </c>
      <c r="G28" s="215">
        <v>122.71023020797294</v>
      </c>
      <c r="H28" s="216">
        <v>116.28189579975458</v>
      </c>
      <c r="I28" s="216">
        <v>101.09360592289597</v>
      </c>
      <c r="J28" s="216">
        <v>87.77712571737375</v>
      </c>
      <c r="K28" s="217">
        <v>136.58554812366074</v>
      </c>
      <c r="L28" s="211" t="s">
        <v>9</v>
      </c>
      <c r="M28" s="212">
        <v>104.06105262784496</v>
      </c>
      <c r="N28" s="213">
        <v>94.432463522755555</v>
      </c>
      <c r="O28" s="213">
        <v>97.384329413186848</v>
      </c>
      <c r="P28" s="213">
        <v>109.42108740861602</v>
      </c>
      <c r="Q28" s="214">
        <v>101.15792438791289</v>
      </c>
      <c r="R28" s="215">
        <v>100.73876804280373</v>
      </c>
      <c r="S28" s="216">
        <v>104.26506206963266</v>
      </c>
      <c r="T28" s="216">
        <v>103.24442569481265</v>
      </c>
      <c r="U28" s="216">
        <v>103.4749740083688</v>
      </c>
      <c r="V28" s="217">
        <v>100.58449532075306</v>
      </c>
      <c r="Z28" s="157"/>
      <c r="AA28" s="157"/>
      <c r="AB28" s="157"/>
      <c r="AC28" s="157"/>
      <c r="AD28" s="157"/>
      <c r="AE28" s="157"/>
      <c r="AF28" s="157"/>
      <c r="AG28" s="157"/>
      <c r="AH28" s="157"/>
      <c r="AI28" s="157"/>
    </row>
    <row r="29" spans="1:35" s="206" customFormat="1" ht="16.5" collapsed="1" x14ac:dyDescent="0.15">
      <c r="A29" s="218" t="s">
        <v>10</v>
      </c>
      <c r="B29" s="219">
        <v>117.23915286579172</v>
      </c>
      <c r="C29" s="220">
        <v>149.25097297884275</v>
      </c>
      <c r="D29" s="220">
        <v>117.57603206855505</v>
      </c>
      <c r="E29" s="220">
        <v>113.07504843728407</v>
      </c>
      <c r="F29" s="221">
        <v>123.50175207161402</v>
      </c>
      <c r="G29" s="222">
        <v>115.81000000000002</v>
      </c>
      <c r="H29" s="223">
        <v>117.29</v>
      </c>
      <c r="I29" s="223">
        <v>98.339377456072242</v>
      </c>
      <c r="J29" s="223">
        <v>99.522276752481119</v>
      </c>
      <c r="K29" s="224">
        <v>121.46001168245904</v>
      </c>
      <c r="L29" s="218" t="s">
        <v>10</v>
      </c>
      <c r="M29" s="219">
        <v>110.465752395542</v>
      </c>
      <c r="N29" s="220">
        <v>100.8374168309832</v>
      </c>
      <c r="O29" s="220">
        <v>103.15647286395608</v>
      </c>
      <c r="P29" s="220">
        <v>103.67384872097389</v>
      </c>
      <c r="Q29" s="221">
        <v>104.47292835625825</v>
      </c>
      <c r="R29" s="222">
        <v>99.912014588739183</v>
      </c>
      <c r="S29" s="223">
        <v>99.757145322905544</v>
      </c>
      <c r="T29" s="223">
        <v>101.43593304972637</v>
      </c>
      <c r="U29" s="223">
        <v>101.1874483366453</v>
      </c>
      <c r="V29" s="224">
        <v>103.70534671138527</v>
      </c>
      <c r="Z29" s="157"/>
      <c r="AA29" s="157"/>
      <c r="AB29" s="157"/>
      <c r="AC29" s="157"/>
      <c r="AD29" s="157"/>
      <c r="AE29" s="157"/>
      <c r="AF29" s="157"/>
      <c r="AG29" s="157"/>
      <c r="AH29" s="157"/>
      <c r="AI29" s="157"/>
    </row>
    <row r="30" spans="1:35" s="210" customFormat="1" ht="34.5" x14ac:dyDescent="0.15">
      <c r="A30" s="225" t="s">
        <v>88</v>
      </c>
      <c r="B30" s="226"/>
      <c r="C30" s="226"/>
      <c r="D30" s="226" t="s">
        <v>107</v>
      </c>
      <c r="E30" s="226" t="s">
        <v>107</v>
      </c>
      <c r="F30" s="227" t="s">
        <v>107</v>
      </c>
      <c r="G30" s="228">
        <v>113.03242830601556</v>
      </c>
      <c r="H30" s="226">
        <v>110.61697120778508</v>
      </c>
      <c r="I30" s="226">
        <v>100.37347141971952</v>
      </c>
      <c r="J30" s="226">
        <v>99.47736169965647</v>
      </c>
      <c r="K30" s="229">
        <v>116.48249892221895</v>
      </c>
      <c r="L30" s="225" t="s">
        <v>89</v>
      </c>
      <c r="M30" s="226" t="s">
        <v>107</v>
      </c>
      <c r="N30" s="226" t="s">
        <v>107</v>
      </c>
      <c r="O30" s="226" t="s">
        <v>107</v>
      </c>
      <c r="P30" s="226" t="s">
        <v>107</v>
      </c>
      <c r="Q30" s="227" t="s">
        <v>107</v>
      </c>
      <c r="R30" s="228">
        <v>104.32161043075254</v>
      </c>
      <c r="S30" s="226">
        <v>102.57982082291564</v>
      </c>
      <c r="T30" s="226">
        <v>103.26955552586645</v>
      </c>
      <c r="U30" s="226">
        <v>102.1481182611838</v>
      </c>
      <c r="V30" s="229">
        <v>103.94951243366704</v>
      </c>
      <c r="Z30" s="157"/>
      <c r="AA30" s="157"/>
      <c r="AB30" s="157"/>
      <c r="AC30" s="157"/>
      <c r="AD30" s="157"/>
      <c r="AE30" s="157"/>
      <c r="AF30" s="157"/>
      <c r="AG30" s="157"/>
      <c r="AH30" s="157"/>
      <c r="AI30" s="157"/>
    </row>
    <row r="31" spans="1:35" s="210" customFormat="1" ht="30" customHeight="1" x14ac:dyDescent="0.15">
      <c r="A31" s="230" t="s">
        <v>12</v>
      </c>
      <c r="B31" s="223">
        <v>125.36501085846486</v>
      </c>
      <c r="C31" s="223">
        <v>196.32001622493053</v>
      </c>
      <c r="D31" s="223">
        <v>131.37936688919359</v>
      </c>
      <c r="E31" s="223">
        <v>115.12505826950783</v>
      </c>
      <c r="F31" s="221">
        <v>138.12438042954545</v>
      </c>
      <c r="G31" s="222">
        <v>123.03803981883854</v>
      </c>
      <c r="H31" s="223">
        <v>116.23236078737381</v>
      </c>
      <c r="I31" s="223">
        <v>101.22960130971997</v>
      </c>
      <c r="J31" s="223">
        <v>87.195269110756129</v>
      </c>
      <c r="K31" s="224">
        <v>137.3126330126438</v>
      </c>
      <c r="L31" s="230" t="s">
        <v>12</v>
      </c>
      <c r="M31" s="223">
        <v>103.46728271233073</v>
      </c>
      <c r="N31" s="223">
        <v>93.817045285413428</v>
      </c>
      <c r="O31" s="223">
        <v>96.906125537839827</v>
      </c>
      <c r="P31" s="223">
        <v>109.97442214102639</v>
      </c>
      <c r="Q31" s="221">
        <v>100.85139929697131</v>
      </c>
      <c r="R31" s="222">
        <v>100.7716149366692</v>
      </c>
      <c r="S31" s="223">
        <v>104.50051042073984</v>
      </c>
      <c r="T31" s="223">
        <v>103.33832069876865</v>
      </c>
      <c r="U31" s="223">
        <v>103.59448035014891</v>
      </c>
      <c r="V31" s="224">
        <v>100.19429331390968</v>
      </c>
      <c r="Z31" s="157"/>
      <c r="AA31" s="157"/>
      <c r="AB31" s="157"/>
      <c r="AC31" s="157"/>
      <c r="AD31" s="157"/>
      <c r="AE31" s="157"/>
      <c r="AF31" s="157"/>
      <c r="AG31" s="157"/>
      <c r="AH31" s="157"/>
      <c r="AI31" s="157"/>
    </row>
    <row r="32" spans="1:35" s="206" customFormat="1" ht="30" customHeight="1" x14ac:dyDescent="0.15">
      <c r="A32" s="230" t="s">
        <v>13</v>
      </c>
      <c r="B32" s="223">
        <v>152.92573579859001</v>
      </c>
      <c r="C32" s="223">
        <v>169.4745259091346</v>
      </c>
      <c r="D32" s="223">
        <v>140.28128191646115</v>
      </c>
      <c r="E32" s="223">
        <v>124.45369016290184</v>
      </c>
      <c r="F32" s="221">
        <v>145.76219969008764</v>
      </c>
      <c r="G32" s="222">
        <v>111.21203828191106</v>
      </c>
      <c r="H32" s="223">
        <v>111.73148222519164</v>
      </c>
      <c r="I32" s="223">
        <v>108.15100184238413</v>
      </c>
      <c r="J32" s="223">
        <v>98.342522397815543</v>
      </c>
      <c r="K32" s="224">
        <v>147.62168347057286</v>
      </c>
      <c r="L32" s="230" t="s">
        <v>13</v>
      </c>
      <c r="M32" s="223">
        <v>113.95034377766552</v>
      </c>
      <c r="N32" s="223">
        <v>104.17627083527398</v>
      </c>
      <c r="O32" s="223">
        <v>99.328961158205814</v>
      </c>
      <c r="P32" s="223">
        <v>102.40895612191225</v>
      </c>
      <c r="Q32" s="221">
        <v>104.82734101066778</v>
      </c>
      <c r="R32" s="222">
        <v>97.561077298627609</v>
      </c>
      <c r="S32" s="223">
        <v>101.07382855961882</v>
      </c>
      <c r="T32" s="223">
        <v>101.45268303274719</v>
      </c>
      <c r="U32" s="223">
        <v>102.00294008663944</v>
      </c>
      <c r="V32" s="224">
        <v>105.03080591818178</v>
      </c>
      <c r="Z32" s="157"/>
      <c r="AA32" s="157"/>
      <c r="AB32" s="157"/>
      <c r="AC32" s="157"/>
      <c r="AD32" s="157"/>
      <c r="AE32" s="157"/>
      <c r="AF32" s="157"/>
      <c r="AG32" s="157"/>
      <c r="AH32" s="157"/>
      <c r="AI32" s="157"/>
    </row>
    <row r="33" spans="1:38" s="206" customFormat="1" ht="18.75" customHeight="1" x14ac:dyDescent="0.15">
      <c r="A33" s="218" t="s">
        <v>14</v>
      </c>
      <c r="B33" s="223">
        <v>172.98707831207548</v>
      </c>
      <c r="C33" s="223">
        <v>186.13108422920095</v>
      </c>
      <c r="D33" s="223">
        <v>148.41122755244439</v>
      </c>
      <c r="E33" s="223">
        <v>131.44280298401503</v>
      </c>
      <c r="F33" s="221">
        <v>158.50919787763453</v>
      </c>
      <c r="G33" s="222">
        <v>112.91</v>
      </c>
      <c r="H33" s="223">
        <v>113.58</v>
      </c>
      <c r="I33" s="223">
        <v>109.47052853477679</v>
      </c>
      <c r="J33" s="223">
        <v>98.122686318760515</v>
      </c>
      <c r="K33" s="224">
        <v>156.36861642224929</v>
      </c>
      <c r="L33" s="218" t="s">
        <v>14</v>
      </c>
      <c r="M33" s="223">
        <v>116.81798274622699</v>
      </c>
      <c r="N33" s="223">
        <v>104.47973170373604</v>
      </c>
      <c r="O33" s="223">
        <v>98.648512118007133</v>
      </c>
      <c r="P33" s="223">
        <v>102.37568528241042</v>
      </c>
      <c r="Q33" s="221">
        <v>105.36764609971843</v>
      </c>
      <c r="R33" s="222">
        <v>96.62894223987395</v>
      </c>
      <c r="S33" s="223">
        <v>101.13221898698868</v>
      </c>
      <c r="T33" s="223">
        <v>101.6841696351801</v>
      </c>
      <c r="U33" s="223">
        <v>102.56101960111097</v>
      </c>
      <c r="V33" s="224">
        <v>105.36544428871375</v>
      </c>
      <c r="Z33" s="157"/>
      <c r="AA33" s="157"/>
      <c r="AB33" s="157"/>
      <c r="AC33" s="157"/>
      <c r="AD33" s="157"/>
      <c r="AE33" s="157"/>
      <c r="AF33" s="157"/>
      <c r="AG33" s="157"/>
      <c r="AH33" s="157"/>
      <c r="AI33" s="157"/>
    </row>
    <row r="34" spans="1:38" s="236" customFormat="1" ht="35.25" customHeight="1" x14ac:dyDescent="0.15">
      <c r="A34" s="231" t="s">
        <v>15</v>
      </c>
      <c r="B34" s="232">
        <v>114.44562945623535</v>
      </c>
      <c r="C34" s="232">
        <v>132.09659761413357</v>
      </c>
      <c r="D34" s="232">
        <v>114.31158772379777</v>
      </c>
      <c r="E34" s="232">
        <v>104.81273278944698</v>
      </c>
      <c r="F34" s="233">
        <v>115.48547256790233</v>
      </c>
      <c r="G34" s="234">
        <v>101</v>
      </c>
      <c r="H34" s="232">
        <v>103.17</v>
      </c>
      <c r="I34" s="232">
        <v>101.5182239842992</v>
      </c>
      <c r="J34" s="232">
        <v>99.280667299442868</v>
      </c>
      <c r="K34" s="235">
        <v>104.5381513713284</v>
      </c>
      <c r="L34" s="231" t="s">
        <v>15</v>
      </c>
      <c r="M34" s="232">
        <v>105.63624469853281</v>
      </c>
      <c r="N34" s="232">
        <v>103.21673780625098</v>
      </c>
      <c r="O34" s="232">
        <v>102.15092406104354</v>
      </c>
      <c r="P34" s="232">
        <v>102.52620997648745</v>
      </c>
      <c r="Q34" s="233">
        <v>103.3737024860188</v>
      </c>
      <c r="R34" s="234">
        <v>101.58996821991832</v>
      </c>
      <c r="S34" s="232">
        <v>100.80698031116981</v>
      </c>
      <c r="T34" s="232">
        <v>100.46994905514366</v>
      </c>
      <c r="U34" s="232">
        <v>99.645408357400314</v>
      </c>
      <c r="V34" s="235">
        <v>103.42204098805003</v>
      </c>
      <c r="Z34" s="157"/>
      <c r="AA34" s="157"/>
      <c r="AB34" s="157"/>
      <c r="AC34" s="157"/>
      <c r="AD34" s="157"/>
      <c r="AE34" s="157"/>
      <c r="AF34" s="157"/>
      <c r="AG34" s="157"/>
      <c r="AH34" s="157"/>
      <c r="AI34" s="157"/>
    </row>
    <row r="35" spans="1:38" s="206" customFormat="1" ht="31.5" x14ac:dyDescent="0.15">
      <c r="A35" s="209" t="s">
        <v>90</v>
      </c>
      <c r="B35" s="202">
        <v>116.72345580964092</v>
      </c>
      <c r="C35" s="202">
        <v>134.08586158088764</v>
      </c>
      <c r="D35" s="202">
        <v>119.73030142474465</v>
      </c>
      <c r="E35" s="202">
        <v>115.00552963476471</v>
      </c>
      <c r="F35" s="203">
        <v>121.08021894538685</v>
      </c>
      <c r="G35" s="201">
        <v>106.18</v>
      </c>
      <c r="H35" s="202">
        <v>108.85000000000001</v>
      </c>
      <c r="I35" s="202">
        <v>103.89601192328833</v>
      </c>
      <c r="J35" s="202">
        <v>100.56083066621278</v>
      </c>
      <c r="K35" s="205">
        <v>120.29419195086457</v>
      </c>
      <c r="L35" s="209" t="s">
        <v>90</v>
      </c>
      <c r="M35" s="202">
        <v>110.47797202385475</v>
      </c>
      <c r="N35" s="202">
        <v>103.31734841616094</v>
      </c>
      <c r="O35" s="202">
        <v>101.25502827268737</v>
      </c>
      <c r="P35" s="202">
        <v>101.32899037763077</v>
      </c>
      <c r="Q35" s="203">
        <v>104.02789604214546</v>
      </c>
      <c r="R35" s="201">
        <v>99.487840235268351</v>
      </c>
      <c r="S35" s="202">
        <v>100.19318686187468</v>
      </c>
      <c r="T35" s="202">
        <v>100.39733778497646</v>
      </c>
      <c r="U35" s="202">
        <v>100.42400925344377</v>
      </c>
      <c r="V35" s="205">
        <v>103.92734275066525</v>
      </c>
      <c r="Z35" s="157"/>
      <c r="AA35" s="157"/>
      <c r="AB35" s="157"/>
      <c r="AC35" s="157"/>
      <c r="AD35" s="157"/>
      <c r="AE35" s="157"/>
      <c r="AF35" s="157"/>
      <c r="AG35" s="157"/>
      <c r="AH35" s="157"/>
      <c r="AI35" s="157"/>
    </row>
    <row r="36" spans="1:38" ht="45" x14ac:dyDescent="0.15">
      <c r="A36" s="211" t="s">
        <v>16</v>
      </c>
      <c r="B36" s="216">
        <v>115.12732958789576</v>
      </c>
      <c r="C36" s="216">
        <v>116.92694602671008</v>
      </c>
      <c r="D36" s="216">
        <v>113.78901933528252</v>
      </c>
      <c r="E36" s="216">
        <v>110.15550365501399</v>
      </c>
      <c r="F36" s="214">
        <v>113.70575258399084</v>
      </c>
      <c r="G36" s="215">
        <v>104.05057549352945</v>
      </c>
      <c r="H36" s="216">
        <v>103.72882905789595</v>
      </c>
      <c r="I36" s="216">
        <v>101.41269618625034</v>
      </c>
      <c r="J36" s="216">
        <v>100.48909979899999</v>
      </c>
      <c r="K36" s="217">
        <v>113.84369277335225</v>
      </c>
      <c r="L36" s="211" t="s">
        <v>16</v>
      </c>
      <c r="M36" s="216">
        <v>105.25379485132508</v>
      </c>
      <c r="N36" s="216">
        <v>104.08301421390806</v>
      </c>
      <c r="O36" s="216">
        <v>104.05965214665731</v>
      </c>
      <c r="P36" s="216">
        <v>104.17846748844627</v>
      </c>
      <c r="Q36" s="214">
        <v>104.39254597741107</v>
      </c>
      <c r="R36" s="215">
        <v>99.569655079596743</v>
      </c>
      <c r="S36" s="216">
        <v>100.76130769482079</v>
      </c>
      <c r="T36" s="216">
        <v>101.19112969701153</v>
      </c>
      <c r="U36" s="216">
        <v>100.60383828305579</v>
      </c>
      <c r="V36" s="217">
        <v>104.28329474193099</v>
      </c>
      <c r="W36" s="157"/>
      <c r="X36" s="157"/>
      <c r="Y36" s="157"/>
    </row>
    <row r="37" spans="1:38" s="239" customFormat="1" ht="60" x14ac:dyDescent="0.15">
      <c r="A37" s="231" t="s">
        <v>91</v>
      </c>
      <c r="B37" s="237">
        <v>111.91149242352658</v>
      </c>
      <c r="C37" s="237">
        <v>109.26730360050689</v>
      </c>
      <c r="D37" s="237">
        <v>110.22005466396887</v>
      </c>
      <c r="E37" s="237">
        <v>107.72877371091094</v>
      </c>
      <c r="F37" s="233">
        <v>108.02779505430198</v>
      </c>
      <c r="G37" s="238">
        <v>102.09615161041758</v>
      </c>
      <c r="H37" s="237">
        <v>103.97108547895479</v>
      </c>
      <c r="I37" s="237">
        <v>101.39081234398708</v>
      </c>
      <c r="J37" s="237">
        <v>100.09471867767512</v>
      </c>
      <c r="K37" s="235">
        <v>108.6860965142024</v>
      </c>
      <c r="L37" s="231" t="s">
        <v>91</v>
      </c>
      <c r="M37" s="237">
        <v>107.18444009507041</v>
      </c>
      <c r="N37" s="237">
        <v>103.59556390173508</v>
      </c>
      <c r="O37" s="237">
        <v>101.71237590063666</v>
      </c>
      <c r="P37" s="237">
        <v>103.04350632574169</v>
      </c>
      <c r="Q37" s="233">
        <v>103.86442769757389</v>
      </c>
      <c r="R37" s="238">
        <v>100.57453326211876</v>
      </c>
      <c r="S37" s="237">
        <v>99.504608482015442</v>
      </c>
      <c r="T37" s="237">
        <v>100.73279461051521</v>
      </c>
      <c r="U37" s="237">
        <v>100.21168227808903</v>
      </c>
      <c r="V37" s="235">
        <v>103.93619582970904</v>
      </c>
      <c r="Z37" s="157"/>
      <c r="AA37" s="157"/>
      <c r="AB37" s="157"/>
      <c r="AC37" s="157"/>
      <c r="AD37" s="157"/>
      <c r="AE37" s="157"/>
      <c r="AF37" s="157"/>
      <c r="AG37" s="157"/>
      <c r="AH37" s="157"/>
      <c r="AI37" s="157"/>
    </row>
    <row r="38" spans="1:38" ht="82.5" customHeight="1" x14ac:dyDescent="0.15">
      <c r="A38" s="230" t="s">
        <v>18</v>
      </c>
      <c r="B38" s="223">
        <v>129.43623443203512</v>
      </c>
      <c r="C38" s="223">
        <v>141.9239105272087</v>
      </c>
      <c r="D38" s="223">
        <v>116.63700520268353</v>
      </c>
      <c r="E38" s="223">
        <v>115.41162523860741</v>
      </c>
      <c r="F38" s="221">
        <v>124.44001799611047</v>
      </c>
      <c r="G38" s="222">
        <v>107.41000000000001</v>
      </c>
      <c r="H38" s="223">
        <v>110.96</v>
      </c>
      <c r="I38" s="223">
        <v>103.75186261935572</v>
      </c>
      <c r="J38" s="223">
        <v>100.16734584100435</v>
      </c>
      <c r="K38" s="224">
        <v>125.64938796243572</v>
      </c>
      <c r="L38" s="230" t="s">
        <v>18</v>
      </c>
      <c r="M38" s="223">
        <v>109.63439751719773</v>
      </c>
      <c r="N38" s="223">
        <v>105.19380158032807</v>
      </c>
      <c r="O38" s="223">
        <v>102.21355403720133</v>
      </c>
      <c r="P38" s="223">
        <v>104.14567452973753</v>
      </c>
      <c r="Q38" s="221">
        <v>105.26201461922766</v>
      </c>
      <c r="R38" s="222">
        <v>99.755669920718731</v>
      </c>
      <c r="S38" s="223">
        <v>100.57846424597589</v>
      </c>
      <c r="T38" s="223">
        <v>99.002584208824445</v>
      </c>
      <c r="U38" s="223">
        <v>100.1816632912455</v>
      </c>
      <c r="V38" s="224">
        <v>104.484236397431</v>
      </c>
      <c r="W38" s="157"/>
      <c r="X38" s="157"/>
      <c r="Y38" s="157"/>
    </row>
    <row r="39" spans="1:38" ht="30" x14ac:dyDescent="0.15">
      <c r="A39" s="230" t="s">
        <v>19</v>
      </c>
      <c r="B39" s="223">
        <v>115.91209598201699</v>
      </c>
      <c r="C39" s="223">
        <v>131.09072145603739</v>
      </c>
      <c r="D39" s="223">
        <v>126.24292747378507</v>
      </c>
      <c r="E39" s="223">
        <v>122.1239568802002</v>
      </c>
      <c r="F39" s="221">
        <v>123.60836510934496</v>
      </c>
      <c r="G39" s="222">
        <v>106.84</v>
      </c>
      <c r="H39" s="223">
        <v>116.16</v>
      </c>
      <c r="I39" s="223">
        <v>105.29887418549184</v>
      </c>
      <c r="J39" s="223">
        <v>99.495145560289728</v>
      </c>
      <c r="K39" s="224">
        <v>124.25436244617183</v>
      </c>
      <c r="L39" s="230" t="s">
        <v>19</v>
      </c>
      <c r="M39" s="223">
        <v>117.01255676593863</v>
      </c>
      <c r="N39" s="223">
        <v>102.33139235222662</v>
      </c>
      <c r="O39" s="223">
        <v>99.397314486509742</v>
      </c>
      <c r="P39" s="223">
        <v>99.450090239298518</v>
      </c>
      <c r="Q39" s="221">
        <v>104.30504052457054</v>
      </c>
      <c r="R39" s="222">
        <v>99.357142964296997</v>
      </c>
      <c r="S39" s="223">
        <v>97.762659332371086</v>
      </c>
      <c r="T39" s="223">
        <v>100.48733609870526</v>
      </c>
      <c r="U39" s="223">
        <v>99.502263995526519</v>
      </c>
      <c r="V39" s="224">
        <v>104.20052637299389</v>
      </c>
      <c r="W39" s="157"/>
      <c r="X39" s="157"/>
      <c r="Y39" s="157"/>
    </row>
    <row r="40" spans="1:38" ht="30" x14ac:dyDescent="0.15">
      <c r="A40" s="230" t="s">
        <v>20</v>
      </c>
      <c r="B40" s="223">
        <v>127.35371841099483</v>
      </c>
      <c r="C40" s="223">
        <v>186.75042686314126</v>
      </c>
      <c r="D40" s="223">
        <v>127.25966561730404</v>
      </c>
      <c r="E40" s="223">
        <v>123.41526317680027</v>
      </c>
      <c r="F40" s="221">
        <v>139.08627736566544</v>
      </c>
      <c r="G40" s="222">
        <v>113.22000000000001</v>
      </c>
      <c r="H40" s="223">
        <v>114.01999999999998</v>
      </c>
      <c r="I40" s="223">
        <v>105.1267338056736</v>
      </c>
      <c r="J40" s="223">
        <v>101.97926887187403</v>
      </c>
      <c r="K40" s="224">
        <v>141.19736248358291</v>
      </c>
      <c r="L40" s="230" t="s">
        <v>20</v>
      </c>
      <c r="M40" s="223">
        <v>112.68043117495503</v>
      </c>
      <c r="N40" s="223">
        <v>99.7203177838377</v>
      </c>
      <c r="O40" s="223">
        <v>99.297632400898436</v>
      </c>
      <c r="P40" s="223">
        <v>95.455655932235601</v>
      </c>
      <c r="Q40" s="221">
        <v>101.58817968298916</v>
      </c>
      <c r="R40" s="222">
        <v>96.688534524665641</v>
      </c>
      <c r="S40" s="223">
        <v>97.374602415790761</v>
      </c>
      <c r="T40" s="223">
        <v>97.528806875276501</v>
      </c>
      <c r="U40" s="223">
        <v>97.673703000531233</v>
      </c>
      <c r="V40" s="224">
        <v>100.08874980853327</v>
      </c>
      <c r="W40" s="157"/>
      <c r="X40" s="157"/>
      <c r="Y40" s="157"/>
    </row>
    <row r="41" spans="1:38" ht="138" customHeight="1" x14ac:dyDescent="0.15">
      <c r="A41" s="218" t="s">
        <v>92</v>
      </c>
      <c r="B41" s="223">
        <v>118.66316943133006</v>
      </c>
      <c r="C41" s="223">
        <v>140.45528707682379</v>
      </c>
      <c r="D41" s="223">
        <v>126.36063041353323</v>
      </c>
      <c r="E41" s="223">
        <v>120.2793117768782</v>
      </c>
      <c r="F41" s="221">
        <v>125.43186239112698</v>
      </c>
      <c r="G41" s="222">
        <v>107.56824429572363</v>
      </c>
      <c r="H41" s="223">
        <v>114.1383858018747</v>
      </c>
      <c r="I41" s="223">
        <v>101.58220250389753</v>
      </c>
      <c r="J41" s="223">
        <v>99.556970719829081</v>
      </c>
      <c r="K41" s="224">
        <v>122.26553897388268</v>
      </c>
      <c r="L41" s="218" t="s">
        <v>92</v>
      </c>
      <c r="M41" s="223">
        <v>113.51990142024553</v>
      </c>
      <c r="N41" s="223">
        <v>101.99184043915599</v>
      </c>
      <c r="O41" s="223">
        <v>100.80365252011512</v>
      </c>
      <c r="P41" s="223">
        <v>101.62801733389757</v>
      </c>
      <c r="Q41" s="221">
        <v>104.35945175570764</v>
      </c>
      <c r="R41" s="222">
        <v>100.80980792225809</v>
      </c>
      <c r="S41" s="223">
        <v>99.917373941345346</v>
      </c>
      <c r="T41" s="223">
        <v>100.32780501956083</v>
      </c>
      <c r="U41" s="223">
        <v>100.10368039747968</v>
      </c>
      <c r="V41" s="224">
        <v>104.34815179949639</v>
      </c>
      <c r="W41" s="157"/>
      <c r="X41" s="157"/>
      <c r="Y41" s="157"/>
    </row>
    <row r="42" spans="1:38" ht="54" customHeight="1" x14ac:dyDescent="0.15">
      <c r="A42" s="218" t="s">
        <v>22</v>
      </c>
      <c r="B42" s="240">
        <v>105.61665972827745</v>
      </c>
      <c r="C42" s="240">
        <v>112.92239741057426</v>
      </c>
      <c r="D42" s="240">
        <v>108.53717381385269</v>
      </c>
      <c r="E42" s="240">
        <v>105.1609451019435</v>
      </c>
      <c r="F42" s="221">
        <v>106.44048509924731</v>
      </c>
      <c r="G42" s="241">
        <v>100.77000000000001</v>
      </c>
      <c r="H42" s="240">
        <v>103.86</v>
      </c>
      <c r="I42" s="240">
        <v>102.14543887786496</v>
      </c>
      <c r="J42" s="240">
        <v>99.866468944998985</v>
      </c>
      <c r="K42" s="224">
        <v>105.70400203243118</v>
      </c>
      <c r="L42" s="218" t="s">
        <v>22</v>
      </c>
      <c r="M42" s="240">
        <v>106.66413575546348</v>
      </c>
      <c r="N42" s="240">
        <v>102.8422819264793</v>
      </c>
      <c r="O42" s="240">
        <v>101.21233783621987</v>
      </c>
      <c r="P42" s="240">
        <v>102.8188408684446</v>
      </c>
      <c r="Q42" s="221">
        <v>103.36513372459602</v>
      </c>
      <c r="R42" s="241">
        <v>100.67726926011831</v>
      </c>
      <c r="S42" s="240">
        <v>100.13862040162861</v>
      </c>
      <c r="T42" s="240">
        <v>100.52653903115643</v>
      </c>
      <c r="U42" s="240">
        <v>99.462362291779044</v>
      </c>
      <c r="V42" s="224">
        <v>103.06017653520507</v>
      </c>
      <c r="W42" s="157"/>
      <c r="X42" s="157"/>
      <c r="Y42" s="157"/>
    </row>
    <row r="43" spans="1:38" ht="30" x14ac:dyDescent="0.15">
      <c r="A43" s="218" t="s">
        <v>93</v>
      </c>
      <c r="B43" s="222">
        <v>131.43076196091431</v>
      </c>
      <c r="C43" s="223">
        <v>161.6360426489932</v>
      </c>
      <c r="D43" s="223">
        <v>172.25234421251429</v>
      </c>
      <c r="E43" s="242">
        <v>158.56645895527782</v>
      </c>
      <c r="F43" s="221">
        <v>155.15712201526566</v>
      </c>
      <c r="G43" s="222">
        <v>124.09893040375141</v>
      </c>
      <c r="H43" s="223">
        <v>125.54691566689205</v>
      </c>
      <c r="I43" s="223">
        <v>110.28103473588324</v>
      </c>
      <c r="J43" s="242">
        <v>95.765084476991376</v>
      </c>
      <c r="K43" s="224">
        <v>159.7039660125117</v>
      </c>
      <c r="L43" s="218" t="s">
        <v>93</v>
      </c>
      <c r="M43" s="222">
        <v>125.54171744390787</v>
      </c>
      <c r="N43" s="223">
        <v>104.34943435995254</v>
      </c>
      <c r="O43" s="223">
        <v>95.056423960434586</v>
      </c>
      <c r="P43" s="242">
        <v>99.280623577513012</v>
      </c>
      <c r="Q43" s="221">
        <v>105.44622422059402</v>
      </c>
      <c r="R43" s="222">
        <v>97.911190929642075</v>
      </c>
      <c r="S43" s="223">
        <v>99.451632439675762</v>
      </c>
      <c r="T43" s="223">
        <v>99.091429562863482</v>
      </c>
      <c r="U43" s="242">
        <v>101.73845738484547</v>
      </c>
      <c r="V43" s="224">
        <v>105.09554153908816</v>
      </c>
      <c r="W43" s="157"/>
      <c r="X43" s="157"/>
      <c r="Y43" s="157"/>
    </row>
    <row r="44" spans="1:38" ht="76.5" customHeight="1" x14ac:dyDescent="0.15">
      <c r="A44" s="230" t="s">
        <v>24</v>
      </c>
      <c r="B44" s="222">
        <v>121.58187991119172</v>
      </c>
      <c r="C44" s="223">
        <v>122.43069899727901</v>
      </c>
      <c r="D44" s="223">
        <v>110.29299311120593</v>
      </c>
      <c r="E44" s="242">
        <v>102.5869503149729</v>
      </c>
      <c r="F44" s="221">
        <v>114.67253096171089</v>
      </c>
      <c r="G44" s="222">
        <v>95.99</v>
      </c>
      <c r="H44" s="223">
        <v>105.60000000000001</v>
      </c>
      <c r="I44" s="223">
        <v>111.29968553626412</v>
      </c>
      <c r="J44" s="242">
        <v>104.46531508485153</v>
      </c>
      <c r="K44" s="224">
        <v>113.40198614300836</v>
      </c>
      <c r="L44" s="230" t="s">
        <v>24</v>
      </c>
      <c r="M44" s="222">
        <v>106.59504225831841</v>
      </c>
      <c r="N44" s="223">
        <v>107.85283338608669</v>
      </c>
      <c r="O44" s="223">
        <v>102.06594878788113</v>
      </c>
      <c r="P44" s="242">
        <v>101.03127001544358</v>
      </c>
      <c r="Q44" s="221">
        <v>104.34612208258818</v>
      </c>
      <c r="R44" s="222">
        <v>93.067424886363341</v>
      </c>
      <c r="S44" s="223">
        <v>100.03024872022817</v>
      </c>
      <c r="T44" s="223">
        <v>101.35656750517784</v>
      </c>
      <c r="U44" s="242">
        <v>101.25330060332128</v>
      </c>
      <c r="V44" s="224">
        <v>103.90800984919267</v>
      </c>
      <c r="W44" s="157"/>
      <c r="X44" s="157"/>
      <c r="Y44" s="157"/>
    </row>
    <row r="45" spans="1:38" ht="45" x14ac:dyDescent="0.15">
      <c r="A45" s="218" t="s">
        <v>25</v>
      </c>
      <c r="B45" s="222">
        <v>104.08907049113738</v>
      </c>
      <c r="C45" s="223">
        <v>103.75384032984927</v>
      </c>
      <c r="D45" s="223">
        <v>107.69448871756823</v>
      </c>
      <c r="E45" s="242">
        <v>106.65598646177806</v>
      </c>
      <c r="F45" s="221">
        <v>105.16081857113784</v>
      </c>
      <c r="G45" s="222">
        <v>101.94000000000001</v>
      </c>
      <c r="H45" s="223">
        <v>106.87</v>
      </c>
      <c r="I45" s="223">
        <v>103.1133589499494</v>
      </c>
      <c r="J45" s="242">
        <v>98.900532699131674</v>
      </c>
      <c r="K45" s="224">
        <v>110.66912575268904</v>
      </c>
      <c r="L45" s="218" t="s">
        <v>25</v>
      </c>
      <c r="M45" s="222">
        <v>111.82030960993619</v>
      </c>
      <c r="N45" s="223">
        <v>106.30027764171102</v>
      </c>
      <c r="O45" s="223">
        <v>100.6905342533551</v>
      </c>
      <c r="P45" s="242">
        <v>98.600985503532343</v>
      </c>
      <c r="Q45" s="221">
        <v>104.22724239698637</v>
      </c>
      <c r="R45" s="222">
        <v>100.09847255645357</v>
      </c>
      <c r="S45" s="223">
        <v>100.61275322033265</v>
      </c>
      <c r="T45" s="223">
        <v>101.09031050318058</v>
      </c>
      <c r="U45" s="242">
        <v>101.94540041628667</v>
      </c>
      <c r="V45" s="224">
        <v>103.89000659120337</v>
      </c>
      <c r="W45" s="157"/>
      <c r="X45" s="157"/>
      <c r="Y45" s="157"/>
    </row>
    <row r="46" spans="1:38" ht="30" x14ac:dyDescent="0.15">
      <c r="A46" s="218" t="s">
        <v>26</v>
      </c>
      <c r="B46" s="222">
        <v>100.99301019420177</v>
      </c>
      <c r="C46" s="223">
        <v>110.73051221861812</v>
      </c>
      <c r="D46" s="223">
        <v>105.54099764639133</v>
      </c>
      <c r="E46" s="242">
        <v>105.52089387354661</v>
      </c>
      <c r="F46" s="221">
        <v>104.29311411501467</v>
      </c>
      <c r="G46" s="222">
        <v>101.88516830289684</v>
      </c>
      <c r="H46" s="223">
        <v>102.02141590916504</v>
      </c>
      <c r="I46" s="223">
        <v>101.77935317625797</v>
      </c>
      <c r="J46" s="242">
        <v>101.4832928283663</v>
      </c>
      <c r="K46" s="224">
        <v>104.70056532405287</v>
      </c>
      <c r="L46" s="218" t="s">
        <v>26</v>
      </c>
      <c r="M46" s="222">
        <v>104.57060296880782</v>
      </c>
      <c r="N46" s="223">
        <v>104.19157301636741</v>
      </c>
      <c r="O46" s="223">
        <v>104.28914636570612</v>
      </c>
      <c r="P46" s="242">
        <v>104.44902507320141</v>
      </c>
      <c r="Q46" s="221">
        <v>104.37498535934002</v>
      </c>
      <c r="R46" s="222">
        <v>101.02302165104852</v>
      </c>
      <c r="S46" s="223">
        <v>101.59445603157616</v>
      </c>
      <c r="T46" s="223">
        <v>101.79290880376067</v>
      </c>
      <c r="U46" s="242">
        <v>101.49946556753309</v>
      </c>
      <c r="V46" s="224">
        <v>104.30789476550859</v>
      </c>
      <c r="W46" s="157"/>
      <c r="X46" s="157"/>
      <c r="Y46" s="157"/>
    </row>
    <row r="47" spans="1:38" s="206" customFormat="1" ht="15.75" thickBot="1" x14ac:dyDescent="0.2">
      <c r="A47" s="243" t="s">
        <v>27</v>
      </c>
      <c r="B47" s="244">
        <v>112.79807169697588</v>
      </c>
      <c r="C47" s="245">
        <v>127.18889375400954</v>
      </c>
      <c r="D47" s="245">
        <v>113.56183321839141</v>
      </c>
      <c r="E47" s="246">
        <v>113.37453127525062</v>
      </c>
      <c r="F47" s="247">
        <v>115.02922619159864</v>
      </c>
      <c r="G47" s="244"/>
      <c r="H47" s="245"/>
      <c r="I47" s="245"/>
      <c r="J47" s="246"/>
      <c r="K47" s="248"/>
      <c r="L47" s="243" t="s">
        <v>27</v>
      </c>
      <c r="M47" s="244">
        <v>104.93174703134898</v>
      </c>
      <c r="N47" s="245">
        <v>104.93174703134893</v>
      </c>
      <c r="O47" s="245">
        <v>104.93174703134898</v>
      </c>
      <c r="P47" s="246">
        <v>104.93174703134895</v>
      </c>
      <c r="Q47" s="247">
        <v>104.93174703134895</v>
      </c>
      <c r="R47" s="244"/>
      <c r="S47" s="245"/>
      <c r="T47" s="245"/>
      <c r="U47" s="246"/>
      <c r="V47" s="248"/>
      <c r="AD47" s="249"/>
      <c r="AE47" s="249"/>
      <c r="AF47" s="249"/>
      <c r="AG47" s="249"/>
      <c r="AH47" s="249"/>
      <c r="AI47" s="249"/>
      <c r="AJ47" s="249"/>
      <c r="AK47" s="249"/>
      <c r="AL47" s="249"/>
    </row>
    <row r="48" spans="1:38" s="206" customFormat="1" ht="68.25" customHeight="1" thickBot="1" x14ac:dyDescent="0.2">
      <c r="A48" s="250" t="s">
        <v>94</v>
      </c>
      <c r="B48" s="320">
        <v>102.77283238001101</v>
      </c>
      <c r="C48" s="321">
        <v>104.11957948234405</v>
      </c>
      <c r="D48" s="321">
        <v>104.21388168920774</v>
      </c>
      <c r="E48" s="322">
        <v>103.95709546970107</v>
      </c>
      <c r="F48" s="254">
        <v>103.38297723487879</v>
      </c>
      <c r="G48" s="320">
        <v>101.59</v>
      </c>
      <c r="H48" s="321">
        <v>99.87</v>
      </c>
      <c r="I48" s="321">
        <v>100.73095958192329</v>
      </c>
      <c r="J48" s="322">
        <v>100.01939026226241</v>
      </c>
      <c r="K48" s="255">
        <v>103.38006735876026</v>
      </c>
      <c r="L48" s="250" t="s">
        <v>94</v>
      </c>
      <c r="M48" s="251">
        <v>102.06500698700209</v>
      </c>
      <c r="N48" s="252">
        <v>102.22588997003976</v>
      </c>
      <c r="O48" s="252">
        <v>104.54717078349518</v>
      </c>
      <c r="P48" s="253">
        <v>105.87466116163495</v>
      </c>
      <c r="Q48" s="254">
        <v>103.6658043984221</v>
      </c>
      <c r="R48" s="251">
        <v>100.9319314784167</v>
      </c>
      <c r="S48" s="252">
        <v>100.22687951506413</v>
      </c>
      <c r="T48" s="252">
        <v>103.22412522039241</v>
      </c>
      <c r="U48" s="253">
        <v>101.28938903129195</v>
      </c>
      <c r="V48" s="255">
        <v>103.46878122856931</v>
      </c>
    </row>
    <row r="49" spans="1:35" s="206" customFormat="1" ht="90" customHeight="1" thickBot="1" x14ac:dyDescent="0.2">
      <c r="A49" s="256" t="s">
        <v>28</v>
      </c>
      <c r="B49" s="257">
        <v>110.24835533087574</v>
      </c>
      <c r="C49" s="258">
        <v>116.2649587917041</v>
      </c>
      <c r="D49" s="258">
        <v>104.10744393596832</v>
      </c>
      <c r="E49" s="259">
        <v>104.092622142183</v>
      </c>
      <c r="F49" s="260">
        <v>108.90378987969459</v>
      </c>
      <c r="G49" s="257">
        <v>100</v>
      </c>
      <c r="H49" s="258">
        <v>100.24</v>
      </c>
      <c r="I49" s="258">
        <v>103.95203128327508</v>
      </c>
      <c r="J49" s="259">
        <v>100.09980039920158</v>
      </c>
      <c r="K49" s="261">
        <v>103.93299358484246</v>
      </c>
      <c r="L49" s="256" t="s">
        <v>28</v>
      </c>
      <c r="M49" s="257">
        <v>104.72307951554269</v>
      </c>
      <c r="N49" s="258">
        <v>104.57678340719943</v>
      </c>
      <c r="O49" s="258">
        <v>103.3091031027944</v>
      </c>
      <c r="P49" s="259">
        <v>103.206103</v>
      </c>
      <c r="Q49" s="260">
        <v>103.95141701035209</v>
      </c>
      <c r="R49" s="257">
        <v>100.10003333333333</v>
      </c>
      <c r="S49" s="258">
        <v>100.09996666667777</v>
      </c>
      <c r="T49" s="258">
        <v>103</v>
      </c>
      <c r="U49" s="259">
        <v>100</v>
      </c>
      <c r="V49" s="261">
        <v>103.87872383153081</v>
      </c>
    </row>
    <row r="50" spans="1:35" s="236" customFormat="1" ht="18" customHeight="1" x14ac:dyDescent="0.15">
      <c r="A50" s="262" t="s">
        <v>29</v>
      </c>
      <c r="B50" s="263">
        <v>109.60163043544947</v>
      </c>
      <c r="C50" s="264">
        <v>114.09551374819102</v>
      </c>
      <c r="D50" s="264">
        <v>108.03446315737546</v>
      </c>
      <c r="E50" s="265">
        <v>107.38470599018721</v>
      </c>
      <c r="F50" s="266">
        <v>109.74824482223914</v>
      </c>
      <c r="G50" s="340" t="s">
        <v>107</v>
      </c>
      <c r="H50" s="341"/>
      <c r="I50" s="341"/>
      <c r="J50" s="342"/>
      <c r="K50" s="267" t="s">
        <v>107</v>
      </c>
      <c r="L50" s="262" t="s">
        <v>29</v>
      </c>
      <c r="M50" s="263">
        <v>104.11157048838891</v>
      </c>
      <c r="N50" s="264">
        <v>102.57530205204972</v>
      </c>
      <c r="O50" s="264">
        <v>103.65328895196112</v>
      </c>
      <c r="P50" s="265">
        <v>106.23369989087526</v>
      </c>
      <c r="Q50" s="266">
        <v>104.13501864200445</v>
      </c>
      <c r="R50" s="340" t="s">
        <v>107</v>
      </c>
      <c r="S50" s="341"/>
      <c r="T50" s="341"/>
      <c r="U50" s="342"/>
      <c r="V50" s="267" t="s">
        <v>107</v>
      </c>
      <c r="Z50" s="206"/>
      <c r="AA50" s="206"/>
      <c r="AB50" s="206"/>
      <c r="AC50" s="206"/>
      <c r="AD50" s="206"/>
      <c r="AE50" s="206"/>
      <c r="AF50" s="206"/>
      <c r="AG50" s="206"/>
      <c r="AH50" s="206"/>
      <c r="AI50" s="206"/>
    </row>
    <row r="51" spans="1:35" s="206" customFormat="1" ht="15" customHeight="1" x14ac:dyDescent="0.15">
      <c r="A51" s="268" t="s">
        <v>30</v>
      </c>
      <c r="B51" s="241">
        <v>109.0803373006807</v>
      </c>
      <c r="C51" s="240">
        <v>110.30270048965056</v>
      </c>
      <c r="D51" s="240">
        <v>104.89709762172683</v>
      </c>
      <c r="E51" s="269">
        <v>105.3001981987673</v>
      </c>
      <c r="F51" s="221">
        <v>107.36959612455419</v>
      </c>
      <c r="G51" s="343"/>
      <c r="H51" s="344"/>
      <c r="I51" s="344"/>
      <c r="J51" s="345"/>
      <c r="K51" s="224" t="s">
        <v>107</v>
      </c>
      <c r="L51" s="268" t="s">
        <v>30</v>
      </c>
      <c r="M51" s="241">
        <v>103.72114915072896</v>
      </c>
      <c r="N51" s="240">
        <v>103.94236900208411</v>
      </c>
      <c r="O51" s="240">
        <v>102.72680130407537</v>
      </c>
      <c r="P51" s="269">
        <v>104.09598025771878</v>
      </c>
      <c r="Q51" s="221">
        <v>103.62019703911601</v>
      </c>
      <c r="R51" s="343"/>
      <c r="S51" s="344"/>
      <c r="T51" s="344"/>
      <c r="U51" s="345"/>
      <c r="V51" s="224" t="s">
        <v>107</v>
      </c>
    </row>
    <row r="52" spans="1:35" s="206" customFormat="1" ht="15.75" thickBot="1" x14ac:dyDescent="0.2">
      <c r="A52" s="270" t="s">
        <v>31</v>
      </c>
      <c r="B52" s="271">
        <v>110.25723113335746</v>
      </c>
      <c r="C52" s="272">
        <v>117.07300614258784</v>
      </c>
      <c r="D52" s="272">
        <v>112.02747383911007</v>
      </c>
      <c r="E52" s="273">
        <v>110.03771590653983</v>
      </c>
      <c r="F52" s="247">
        <v>112.31363686344913</v>
      </c>
      <c r="G52" s="271">
        <v>105.12395204516247</v>
      </c>
      <c r="H52" s="272">
        <v>104.83013813397515</v>
      </c>
      <c r="I52" s="272">
        <v>99.650771318434423</v>
      </c>
      <c r="J52" s="273">
        <v>99.209141410687621</v>
      </c>
      <c r="K52" s="248">
        <v>111.69920829762734</v>
      </c>
      <c r="L52" s="270" t="s">
        <v>31</v>
      </c>
      <c r="M52" s="271">
        <v>104.60847037268337</v>
      </c>
      <c r="N52" s="272">
        <v>100.8353986610968</v>
      </c>
      <c r="O52" s="272">
        <v>104.83245504927021</v>
      </c>
      <c r="P52" s="273">
        <v>108.95443396943803</v>
      </c>
      <c r="Q52" s="247">
        <v>104.76835722347215</v>
      </c>
      <c r="R52" s="271">
        <v>100.43435068981094</v>
      </c>
      <c r="S52" s="272">
        <v>101.25056485782243</v>
      </c>
      <c r="T52" s="272">
        <v>103.91167237901715</v>
      </c>
      <c r="U52" s="273">
        <v>103.1100134201298</v>
      </c>
      <c r="V52" s="248">
        <v>104.58362156659258</v>
      </c>
    </row>
    <row r="53" spans="1:35" s="249" customFormat="1" ht="36" thickBot="1" x14ac:dyDescent="0.2">
      <c r="A53" s="250" t="s">
        <v>95</v>
      </c>
      <c r="B53" s="320">
        <v>103.17801867328731</v>
      </c>
      <c r="C53" s="321">
        <v>103.58698719337302</v>
      </c>
      <c r="D53" s="321">
        <v>103.98942649228744</v>
      </c>
      <c r="E53" s="322">
        <v>101.28295026224268</v>
      </c>
      <c r="F53" s="254">
        <v>103.00409199181834</v>
      </c>
      <c r="G53" s="320">
        <v>105.43451858328612</v>
      </c>
      <c r="H53" s="321">
        <v>103.42860786175177</v>
      </c>
      <c r="I53" s="321">
        <v>101.58870144022482</v>
      </c>
      <c r="J53" s="322">
        <v>94.800679827566853</v>
      </c>
      <c r="K53" s="255">
        <v>106.31893007468341</v>
      </c>
      <c r="L53" s="250" t="s">
        <v>96</v>
      </c>
      <c r="M53" s="251">
        <v>101.63902659370167</v>
      </c>
      <c r="N53" s="252">
        <v>104.52212570865818</v>
      </c>
      <c r="O53" s="252">
        <v>103.60580348444819</v>
      </c>
      <c r="P53" s="253">
        <v>107.21178454456258</v>
      </c>
      <c r="Q53" s="254">
        <v>104.22546338786074</v>
      </c>
      <c r="R53" s="251">
        <v>101.39439003749379</v>
      </c>
      <c r="S53" s="252">
        <v>107.55745419361374</v>
      </c>
      <c r="T53" s="252">
        <v>103.13381129023587</v>
      </c>
      <c r="U53" s="253">
        <v>98.719059435612579</v>
      </c>
      <c r="V53" s="255">
        <v>104.51175862474031</v>
      </c>
      <c r="Z53" s="206"/>
      <c r="AA53" s="206"/>
      <c r="AB53" s="206"/>
      <c r="AC53" s="206"/>
      <c r="AD53" s="206"/>
      <c r="AE53" s="206"/>
      <c r="AF53" s="206"/>
      <c r="AG53" s="206"/>
      <c r="AH53" s="206"/>
      <c r="AI53" s="206"/>
    </row>
    <row r="54" spans="1:35" s="206" customFormat="1" ht="36" thickBot="1" x14ac:dyDescent="0.2">
      <c r="A54" s="274" t="s">
        <v>97</v>
      </c>
      <c r="B54" s="320">
        <v>104.074242378953</v>
      </c>
      <c r="C54" s="321">
        <v>104.00055650699112</v>
      </c>
      <c r="D54" s="321">
        <v>105.41210142357878</v>
      </c>
      <c r="E54" s="322">
        <v>106.61332546907715</v>
      </c>
      <c r="F54" s="254">
        <v>105.40060895691501</v>
      </c>
      <c r="G54" s="346" t="s">
        <v>107</v>
      </c>
      <c r="H54" s="347"/>
      <c r="I54" s="347"/>
      <c r="J54" s="348"/>
      <c r="K54" s="255" t="s">
        <v>107</v>
      </c>
      <c r="L54" s="274" t="s">
        <v>98</v>
      </c>
      <c r="M54" s="251">
        <v>104.97648293327863</v>
      </c>
      <c r="N54" s="252">
        <v>104.7179773897446</v>
      </c>
      <c r="O54" s="252">
        <v>103.47199295196545</v>
      </c>
      <c r="P54" s="253">
        <v>107.2705922460373</v>
      </c>
      <c r="Q54" s="254">
        <v>105.10035646544816</v>
      </c>
      <c r="R54" s="346" t="s">
        <v>107</v>
      </c>
      <c r="S54" s="347"/>
      <c r="T54" s="347"/>
      <c r="U54" s="348"/>
      <c r="V54" s="255" t="s">
        <v>107</v>
      </c>
    </row>
    <row r="55" spans="1:35" s="206" customFormat="1" ht="18.600000000000001" customHeight="1" thickBot="1" x14ac:dyDescent="0.2">
      <c r="A55" s="275" t="s">
        <v>38</v>
      </c>
      <c r="B55" s="276">
        <v>103.34280520735226</v>
      </c>
      <c r="C55" s="277">
        <v>104.73392604586749</v>
      </c>
      <c r="D55" s="277">
        <v>106.3848793576874</v>
      </c>
      <c r="E55" s="278">
        <v>105.95938289647783</v>
      </c>
      <c r="F55" s="279">
        <v>105.09855353793127</v>
      </c>
      <c r="G55" s="276">
        <v>101.00711250201138</v>
      </c>
      <c r="H55" s="277">
        <v>102.34881027253229</v>
      </c>
      <c r="I55" s="277">
        <v>102.2346114131398</v>
      </c>
      <c r="J55" s="278">
        <v>100.25515550488203</v>
      </c>
      <c r="K55" s="280">
        <v>105.0583690433984</v>
      </c>
      <c r="L55" s="275" t="s">
        <v>38</v>
      </c>
      <c r="M55" s="276">
        <v>106.18971029904564</v>
      </c>
      <c r="N55" s="277">
        <v>104.75399097674874</v>
      </c>
      <c r="O55" s="277">
        <v>102.97365206289064</v>
      </c>
      <c r="P55" s="278">
        <v>103.42055697827664</v>
      </c>
      <c r="Q55" s="279">
        <v>104.32694748678297</v>
      </c>
      <c r="R55" s="276">
        <v>101.22667499121718</v>
      </c>
      <c r="S55" s="277">
        <v>100.96502116426029</v>
      </c>
      <c r="T55" s="277">
        <v>100.49709043331987</v>
      </c>
      <c r="U55" s="278">
        <v>100.69026216459874</v>
      </c>
      <c r="V55" s="280">
        <v>104.3308384907661</v>
      </c>
    </row>
    <row r="56" spans="1:35" s="236" customFormat="1" ht="18" customHeight="1" x14ac:dyDescent="0.15">
      <c r="A56" s="281" t="s">
        <v>99</v>
      </c>
      <c r="B56" s="282">
        <v>106.86026114133465</v>
      </c>
      <c r="C56" s="283">
        <v>107.0887999813571</v>
      </c>
      <c r="D56" s="283">
        <v>107.1455429389316</v>
      </c>
      <c r="E56" s="284">
        <v>106.56814013060874</v>
      </c>
      <c r="F56" s="285">
        <v>106.91544424768233</v>
      </c>
      <c r="G56" s="282">
        <v>102.64200527674834</v>
      </c>
      <c r="H56" s="283">
        <v>102.33067223736198</v>
      </c>
      <c r="I56" s="283">
        <v>100.63820209204069</v>
      </c>
      <c r="J56" s="284">
        <v>100.81695162819375</v>
      </c>
      <c r="K56" s="286" t="s">
        <v>107</v>
      </c>
      <c r="L56" s="281" t="s">
        <v>99</v>
      </c>
      <c r="M56" s="282">
        <v>105.5680314568578</v>
      </c>
      <c r="N56" s="283">
        <v>104.5653876445718</v>
      </c>
      <c r="O56" s="283">
        <v>103.91798121791878</v>
      </c>
      <c r="P56" s="284">
        <v>103.91444857550771</v>
      </c>
      <c r="Q56" s="285">
        <v>104.45403768538202</v>
      </c>
      <c r="R56" s="282">
        <v>101.60485326047382</v>
      </c>
      <c r="S56" s="283">
        <v>101.25096864790714</v>
      </c>
      <c r="T56" s="283">
        <v>100.14513009633217</v>
      </c>
      <c r="U56" s="284">
        <v>100.81352440381062</v>
      </c>
      <c r="V56" s="286" t="s">
        <v>107</v>
      </c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</row>
    <row r="57" spans="1:35" s="236" customFormat="1" ht="15.75" customHeight="1" thickBot="1" x14ac:dyDescent="0.2">
      <c r="A57" s="287" t="s">
        <v>100</v>
      </c>
      <c r="B57" s="288">
        <v>103.29766551498135</v>
      </c>
      <c r="C57" s="289">
        <v>104.07308734825655</v>
      </c>
      <c r="D57" s="289">
        <v>103.73525649092774</v>
      </c>
      <c r="E57" s="290">
        <v>104.24994363356774</v>
      </c>
      <c r="F57" s="291">
        <v>103.838353</v>
      </c>
      <c r="G57" s="288">
        <v>101.0974543856744</v>
      </c>
      <c r="H57" s="289">
        <v>101.16478682893239</v>
      </c>
      <c r="I57" s="289">
        <v>101.72331101397518</v>
      </c>
      <c r="J57" s="290">
        <v>100.35499692562178</v>
      </c>
      <c r="K57" s="292" t="s">
        <v>107</v>
      </c>
      <c r="L57" s="287" t="s">
        <v>100</v>
      </c>
      <c r="M57" s="288">
        <v>103.94679838315804</v>
      </c>
      <c r="N57" s="289">
        <v>103.66660465313731</v>
      </c>
      <c r="O57" s="289">
        <v>104.14170356158856</v>
      </c>
      <c r="P57" s="290">
        <v>104.06962637712066</v>
      </c>
      <c r="Q57" s="291">
        <v>103.95602532063305</v>
      </c>
      <c r="R57" s="288">
        <v>100.74294701165879</v>
      </c>
      <c r="S57" s="289">
        <v>100.87164610241342</v>
      </c>
      <c r="T57" s="289">
        <v>102.30959556305143</v>
      </c>
      <c r="U57" s="290">
        <v>100.28560975736825</v>
      </c>
      <c r="V57" s="292" t="s">
        <v>107</v>
      </c>
      <c r="Z57" s="206"/>
      <c r="AA57" s="206"/>
      <c r="AB57" s="206"/>
      <c r="AC57" s="206"/>
      <c r="AD57" s="206"/>
      <c r="AE57" s="206"/>
      <c r="AF57" s="206"/>
      <c r="AG57" s="206"/>
      <c r="AH57" s="206"/>
      <c r="AI57" s="206"/>
    </row>
    <row r="58" spans="1:35" s="297" customFormat="1" ht="31.5" x14ac:dyDescent="0.15">
      <c r="A58" s="293" t="s">
        <v>101</v>
      </c>
      <c r="B58" s="294">
        <v>105.55</v>
      </c>
      <c r="C58" s="295">
        <v>106.02</v>
      </c>
      <c r="D58" s="295">
        <v>106.4274613257447</v>
      </c>
      <c r="E58" s="296">
        <v>106.00314681004126</v>
      </c>
      <c r="F58" s="349">
        <v>105.09855353793127</v>
      </c>
      <c r="G58" s="294">
        <v>102.22</v>
      </c>
      <c r="H58" s="295">
        <v>102.01</v>
      </c>
      <c r="I58" s="295">
        <v>100.92718787481367</v>
      </c>
      <c r="J58" s="296">
        <v>100.72130309698582</v>
      </c>
      <c r="K58" s="335">
        <v>105.0583690433984</v>
      </c>
      <c r="L58" s="293" t="s">
        <v>101</v>
      </c>
      <c r="M58" s="294">
        <f>'[8]кварт (расчет)'!O59</f>
        <v>105.09679496217608</v>
      </c>
      <c r="N58" s="295">
        <f>'[8]кварт (расчет)'!P59</f>
        <v>104.19784945710944</v>
      </c>
      <c r="O58" s="295">
        <f>'[8]кварт (расчет)'!Q59</f>
        <v>103.98951418296693</v>
      </c>
      <c r="P58" s="296">
        <f>'[8]кварт (расчет)'!R59</f>
        <v>104.03411528024802</v>
      </c>
      <c r="Q58" s="349">
        <v>0</v>
      </c>
      <c r="R58" s="294">
        <f>'[8]кварт (расчет)'!T59</f>
        <v>101.34188259997927</v>
      </c>
      <c r="S58" s="295">
        <f>'[8]кварт (расчет)'!U59</f>
        <v>101.14403593775403</v>
      </c>
      <c r="T58" s="295">
        <f>'[8]кварт (расчет)'!V59</f>
        <v>100.7253920271653</v>
      </c>
      <c r="U58" s="296">
        <f>'[8]кварт (расчет)'!W59</f>
        <v>100.76450245870032</v>
      </c>
      <c r="V58" s="335">
        <v>0</v>
      </c>
      <c r="Z58" s="338"/>
      <c r="AA58" s="206"/>
      <c r="AB58" s="206"/>
      <c r="AC58" s="206"/>
      <c r="AD58" s="206"/>
      <c r="AE58" s="206"/>
      <c r="AF58" s="206"/>
      <c r="AG58" s="206"/>
      <c r="AH58" s="206"/>
      <c r="AI58" s="206"/>
    </row>
    <row r="59" spans="1:35" s="249" customFormat="1" ht="17.45" customHeight="1" x14ac:dyDescent="0.15">
      <c r="A59" s="298" t="s">
        <v>102</v>
      </c>
      <c r="B59" s="299">
        <v>106.54</v>
      </c>
      <c r="C59" s="300">
        <v>106.96</v>
      </c>
      <c r="D59" s="300">
        <v>107.39538910369866</v>
      </c>
      <c r="E59" s="301">
        <v>106.59578595791217</v>
      </c>
      <c r="F59" s="350"/>
      <c r="G59" s="299">
        <v>102.65</v>
      </c>
      <c r="H59" s="300">
        <v>102.33</v>
      </c>
      <c r="I59" s="300">
        <v>100.63218121728275</v>
      </c>
      <c r="J59" s="301">
        <v>100.84913898093679</v>
      </c>
      <c r="K59" s="336"/>
      <c r="L59" s="298" t="s">
        <v>102</v>
      </c>
      <c r="M59" s="299">
        <f>'[8]кварт (расчет)'!O60</f>
        <v>105.50077381213497</v>
      </c>
      <c r="N59" s="300">
        <f>'[8]кварт (расчет)'!P60</f>
        <v>104.3807936213488</v>
      </c>
      <c r="O59" s="300">
        <f>'[8]кварт (расчет)'!Q60</f>
        <v>103.87499039045566</v>
      </c>
      <c r="P59" s="301">
        <f>'[8]кварт (расчет)'!R60</f>
        <v>103.94491232745237</v>
      </c>
      <c r="Q59" s="350">
        <v>0</v>
      </c>
      <c r="R59" s="299">
        <f>'[8]кварт (расчет)'!T60</f>
        <v>101.58760860022922</v>
      </c>
      <c r="S59" s="300">
        <f>'[8]кварт (расчет)'!U60</f>
        <v>101.24434536340216</v>
      </c>
      <c r="T59" s="300">
        <f>'[8]кварт (расчет)'!V60</f>
        <v>100.1445428249539</v>
      </c>
      <c r="U59" s="301">
        <f>'[8]кварт (расчет)'!W60</f>
        <v>100.9170241101242</v>
      </c>
      <c r="V59" s="336">
        <v>103.93235688814389</v>
      </c>
      <c r="Z59" s="338"/>
      <c r="AA59" s="206"/>
      <c r="AB59" s="206"/>
      <c r="AC59" s="206"/>
      <c r="AD59" s="206"/>
      <c r="AE59" s="206"/>
      <c r="AF59" s="206"/>
      <c r="AG59" s="206"/>
      <c r="AH59" s="206"/>
      <c r="AI59" s="206"/>
    </row>
    <row r="60" spans="1:35" s="249" customFormat="1" ht="12.75" customHeight="1" thickBot="1" x14ac:dyDescent="0.2">
      <c r="A60" s="302" t="s">
        <v>103</v>
      </c>
      <c r="B60" s="303">
        <v>102.99</v>
      </c>
      <c r="C60" s="304">
        <v>103.51</v>
      </c>
      <c r="D60" s="304">
        <v>103.89479201730667</v>
      </c>
      <c r="E60" s="305">
        <v>104.37116775274336</v>
      </c>
      <c r="F60" s="351"/>
      <c r="G60" s="303">
        <v>101.1</v>
      </c>
      <c r="H60" s="304">
        <v>101.16</v>
      </c>
      <c r="I60" s="304">
        <v>101.70010830418195</v>
      </c>
      <c r="J60" s="305">
        <v>100.34356721745151</v>
      </c>
      <c r="K60" s="337"/>
      <c r="L60" s="302" t="s">
        <v>103</v>
      </c>
      <c r="M60" s="303">
        <f>'[8]кварт (расчет)'!O61</f>
        <v>103.9354574762659</v>
      </c>
      <c r="N60" s="304">
        <f>'[8]кварт (расчет)'!P61</f>
        <v>103.63402342361032</v>
      </c>
      <c r="O60" s="304">
        <f>'[8]кварт (расчет)'!Q61</f>
        <v>104.25552892861549</v>
      </c>
      <c r="P60" s="305">
        <f>'[8]кварт (расчет)'!R61</f>
        <v>104.26970644794071</v>
      </c>
      <c r="Q60" s="351">
        <v>0</v>
      </c>
      <c r="R60" s="303">
        <f>'[8]кварт (расчет)'!T61</f>
        <v>100.67541062828438</v>
      </c>
      <c r="S60" s="304">
        <f>'[8]кварт (расчет)'!U61</f>
        <v>100.87138828698778</v>
      </c>
      <c r="T60" s="304">
        <f>'[8]кварт (расчет)'!V61</f>
        <v>102.31001589131003</v>
      </c>
      <c r="U60" s="305">
        <f>'[8]кварт (расчет)'!W61</f>
        <v>100.35721275623497</v>
      </c>
      <c r="V60" s="337">
        <v>104.88069071783978</v>
      </c>
      <c r="Z60" s="338"/>
      <c r="AA60" s="206"/>
      <c r="AB60" s="206"/>
      <c r="AC60" s="206"/>
      <c r="AD60" s="206"/>
      <c r="AE60" s="206"/>
      <c r="AF60" s="206"/>
      <c r="AG60" s="206"/>
      <c r="AH60" s="206"/>
      <c r="AI60" s="206"/>
    </row>
    <row r="61" spans="1:35" s="206" customFormat="1" ht="12.75" customHeight="1" x14ac:dyDescent="0.2">
      <c r="A61" s="339" t="s">
        <v>109</v>
      </c>
      <c r="B61" s="339"/>
      <c r="C61" s="339"/>
      <c r="D61" s="339"/>
      <c r="E61" s="339"/>
      <c r="F61" s="339"/>
      <c r="G61" s="339"/>
      <c r="H61" s="339"/>
      <c r="I61" s="339"/>
      <c r="J61" s="339"/>
      <c r="K61" s="339"/>
      <c r="L61" s="339" t="s">
        <v>109</v>
      </c>
      <c r="M61" s="339"/>
      <c r="N61" s="339"/>
      <c r="O61" s="339"/>
      <c r="P61" s="339"/>
      <c r="Q61" s="339"/>
      <c r="R61" s="339"/>
      <c r="S61" s="339"/>
      <c r="T61" s="339"/>
      <c r="U61" s="339"/>
      <c r="V61" s="339"/>
      <c r="W61" s="306"/>
      <c r="X61" s="306"/>
      <c r="Y61" s="306"/>
    </row>
    <row r="62" spans="1:35" ht="14.25" x14ac:dyDescent="0.2">
      <c r="A62" s="307" t="s">
        <v>104</v>
      </c>
      <c r="B62" s="308"/>
      <c r="C62" s="308"/>
      <c r="D62" s="309"/>
      <c r="E62" s="309"/>
      <c r="F62" s="309"/>
      <c r="G62" s="309"/>
      <c r="H62" s="309"/>
      <c r="I62" s="309"/>
      <c r="J62" s="309"/>
      <c r="K62" s="309"/>
      <c r="L62" s="307" t="s">
        <v>104</v>
      </c>
      <c r="M62" s="308"/>
      <c r="N62" s="308"/>
      <c r="O62" s="309"/>
      <c r="P62" s="309"/>
      <c r="Q62" s="309"/>
      <c r="R62" s="309"/>
      <c r="S62" s="309"/>
      <c r="T62" s="309"/>
      <c r="U62" s="309"/>
      <c r="V62" s="309"/>
    </row>
    <row r="63" spans="1:35" ht="14.25" x14ac:dyDescent="0.2">
      <c r="A63" s="309" t="s">
        <v>105</v>
      </c>
      <c r="B63" s="308"/>
      <c r="C63" s="308"/>
      <c r="D63" s="309"/>
      <c r="E63" s="309"/>
      <c r="F63" s="309"/>
      <c r="G63" s="309"/>
      <c r="H63" s="309"/>
      <c r="I63" s="309"/>
      <c r="J63" s="309"/>
      <c r="K63" s="309"/>
      <c r="L63" s="309" t="s">
        <v>105</v>
      </c>
      <c r="M63" s="308"/>
      <c r="N63" s="308"/>
      <c r="O63" s="309"/>
      <c r="P63" s="309"/>
      <c r="Q63" s="309"/>
      <c r="R63" s="309"/>
      <c r="S63" s="309"/>
      <c r="T63" s="309"/>
      <c r="U63" s="309"/>
      <c r="V63" s="309"/>
    </row>
    <row r="64" spans="1:35" x14ac:dyDescent="0.15">
      <c r="D64" s="306"/>
      <c r="O64" s="306"/>
    </row>
    <row r="65" spans="4:15" x14ac:dyDescent="0.15">
      <c r="D65" s="306"/>
      <c r="O65" s="306"/>
    </row>
    <row r="66" spans="4:15" x14ac:dyDescent="0.15">
      <c r="D66" s="306"/>
      <c r="O66" s="306"/>
    </row>
    <row r="67" spans="4:15" x14ac:dyDescent="0.15">
      <c r="D67" s="306"/>
      <c r="O67" s="306"/>
    </row>
    <row r="68" spans="4:15" x14ac:dyDescent="0.15">
      <c r="D68" s="306"/>
      <c r="O68" s="306"/>
    </row>
    <row r="69" spans="4:15" ht="19.5" customHeight="1" x14ac:dyDescent="0.15">
      <c r="D69" s="306"/>
      <c r="K69" s="311"/>
      <c r="O69" s="306"/>
    </row>
    <row r="70" spans="4:15" x14ac:dyDescent="0.15">
      <c r="D70" s="306"/>
      <c r="O70" s="306"/>
    </row>
    <row r="71" spans="4:15" x14ac:dyDescent="0.15">
      <c r="D71" s="306"/>
      <c r="O71" s="306"/>
    </row>
    <row r="72" spans="4:15" x14ac:dyDescent="0.15">
      <c r="D72" s="306"/>
      <c r="O72" s="306"/>
    </row>
    <row r="73" spans="4:15" x14ac:dyDescent="0.15">
      <c r="D73" s="306"/>
      <c r="O73" s="306"/>
    </row>
    <row r="74" spans="4:15" x14ac:dyDescent="0.15">
      <c r="D74" s="306"/>
      <c r="O74" s="306"/>
    </row>
    <row r="75" spans="4:15" x14ac:dyDescent="0.15">
      <c r="D75" s="306"/>
      <c r="O75" s="306"/>
    </row>
    <row r="76" spans="4:15" x14ac:dyDescent="0.15">
      <c r="D76" s="306"/>
      <c r="O76" s="306"/>
    </row>
    <row r="77" spans="4:15" x14ac:dyDescent="0.15">
      <c r="D77" s="306"/>
      <c r="O77" s="306"/>
    </row>
    <row r="78" spans="4:15" x14ac:dyDescent="0.15">
      <c r="D78" s="306"/>
      <c r="O78" s="306"/>
    </row>
    <row r="79" spans="4:15" x14ac:dyDescent="0.15">
      <c r="D79" s="306"/>
      <c r="O79" s="306"/>
    </row>
    <row r="80" spans="4:15" x14ac:dyDescent="0.15">
      <c r="D80" s="306"/>
      <c r="O80" s="306"/>
    </row>
    <row r="81" spans="4:29" x14ac:dyDescent="0.15">
      <c r="D81" s="306"/>
      <c r="O81" s="306"/>
      <c r="AA81" s="312"/>
      <c r="AB81" s="312"/>
      <c r="AC81" s="312"/>
    </row>
    <row r="82" spans="4:29" x14ac:dyDescent="0.15">
      <c r="D82" s="306"/>
      <c r="O82" s="306"/>
    </row>
    <row r="83" spans="4:29" x14ac:dyDescent="0.15">
      <c r="D83" s="306"/>
      <c r="G83" s="313"/>
      <c r="O83" s="306"/>
      <c r="R83" s="313"/>
    </row>
    <row r="84" spans="4:29" x14ac:dyDescent="0.15">
      <c r="D84" s="306"/>
      <c r="O84" s="306"/>
    </row>
    <row r="85" spans="4:29" x14ac:dyDescent="0.15">
      <c r="D85" s="306"/>
      <c r="O85" s="306"/>
    </row>
    <row r="86" spans="4:29" x14ac:dyDescent="0.15">
      <c r="D86" s="306"/>
      <c r="O86" s="306"/>
    </row>
    <row r="87" spans="4:29" x14ac:dyDescent="0.15">
      <c r="D87" s="306"/>
      <c r="O87" s="306"/>
    </row>
    <row r="88" spans="4:29" x14ac:dyDescent="0.15">
      <c r="D88" s="306"/>
      <c r="O88" s="306"/>
    </row>
    <row r="89" spans="4:29" x14ac:dyDescent="0.15">
      <c r="D89" s="306"/>
      <c r="O89" s="306"/>
    </row>
    <row r="90" spans="4:29" x14ac:dyDescent="0.15">
      <c r="D90" s="306"/>
      <c r="O90" s="306"/>
    </row>
    <row r="91" spans="4:29" x14ac:dyDescent="0.15">
      <c r="D91" s="306"/>
      <c r="O91" s="306"/>
    </row>
    <row r="92" spans="4:29" x14ac:dyDescent="0.15">
      <c r="D92" s="306"/>
      <c r="O92" s="306"/>
    </row>
    <row r="93" spans="4:29" x14ac:dyDescent="0.15">
      <c r="D93" s="306"/>
      <c r="O93" s="306"/>
    </row>
    <row r="94" spans="4:29" x14ac:dyDescent="0.15">
      <c r="D94" s="306"/>
      <c r="O94" s="306"/>
    </row>
    <row r="95" spans="4:29" x14ac:dyDescent="0.15">
      <c r="D95" s="306"/>
      <c r="O95" s="306"/>
      <c r="W95" s="314"/>
      <c r="X95" s="314"/>
      <c r="Y95" s="314"/>
      <c r="Z95" s="314"/>
      <c r="AA95" s="314"/>
      <c r="AB95" s="314"/>
      <c r="AC95" s="314"/>
    </row>
    <row r="96" spans="4:29" x14ac:dyDescent="0.15">
      <c r="D96" s="306"/>
      <c r="O96" s="306"/>
    </row>
    <row r="97" spans="4:29" x14ac:dyDescent="0.15">
      <c r="D97" s="306"/>
      <c r="O97" s="306"/>
    </row>
    <row r="98" spans="4:29" x14ac:dyDescent="0.15">
      <c r="D98" s="306"/>
      <c r="O98" s="306"/>
    </row>
    <row r="99" spans="4:29" x14ac:dyDescent="0.15">
      <c r="D99" s="306"/>
      <c r="O99" s="306"/>
    </row>
    <row r="100" spans="4:29" x14ac:dyDescent="0.15">
      <c r="D100" s="306"/>
      <c r="O100" s="306"/>
      <c r="AA100" s="312"/>
      <c r="AB100" s="312"/>
      <c r="AC100" s="312"/>
    </row>
    <row r="101" spans="4:29" x14ac:dyDescent="0.15">
      <c r="D101" s="306"/>
      <c r="O101" s="306"/>
    </row>
    <row r="102" spans="4:29" x14ac:dyDescent="0.15">
      <c r="D102" s="306"/>
      <c r="O102" s="306"/>
    </row>
    <row r="103" spans="4:29" x14ac:dyDescent="0.15">
      <c r="D103" s="306"/>
      <c r="O103" s="306"/>
    </row>
    <row r="104" spans="4:29" x14ac:dyDescent="0.15">
      <c r="D104" s="306"/>
      <c r="O104" s="306"/>
    </row>
    <row r="105" spans="4:29" x14ac:dyDescent="0.15">
      <c r="D105" s="306"/>
      <c r="O105" s="306"/>
    </row>
    <row r="106" spans="4:29" x14ac:dyDescent="0.15">
      <c r="D106" s="306"/>
      <c r="O106" s="306"/>
    </row>
    <row r="107" spans="4:29" x14ac:dyDescent="0.15">
      <c r="D107" s="306"/>
      <c r="O107" s="306"/>
    </row>
    <row r="108" spans="4:29" x14ac:dyDescent="0.15">
      <c r="D108" s="306"/>
      <c r="O108" s="306"/>
    </row>
    <row r="109" spans="4:29" x14ac:dyDescent="0.15">
      <c r="D109" s="306"/>
      <c r="O109" s="306"/>
    </row>
    <row r="110" spans="4:29" x14ac:dyDescent="0.15">
      <c r="D110" s="306"/>
      <c r="O110" s="306"/>
    </row>
    <row r="111" spans="4:29" x14ac:dyDescent="0.15">
      <c r="D111" s="306"/>
      <c r="O111" s="306"/>
    </row>
    <row r="112" spans="4:29" x14ac:dyDescent="0.15">
      <c r="D112" s="306"/>
      <c r="O112" s="306"/>
    </row>
    <row r="113" spans="4:15" x14ac:dyDescent="0.15">
      <c r="D113" s="306"/>
      <c r="O113" s="306"/>
    </row>
    <row r="114" spans="4:15" x14ac:dyDescent="0.15">
      <c r="D114" s="306"/>
      <c r="O114" s="306"/>
    </row>
    <row r="115" spans="4:15" x14ac:dyDescent="0.15">
      <c r="D115" s="306"/>
      <c r="O115" s="306"/>
    </row>
    <row r="116" spans="4:15" x14ac:dyDescent="0.15">
      <c r="D116" s="306"/>
      <c r="O116" s="306"/>
    </row>
    <row r="117" spans="4:15" x14ac:dyDescent="0.15">
      <c r="D117" s="306"/>
      <c r="O117" s="306"/>
    </row>
    <row r="118" spans="4:15" x14ac:dyDescent="0.15">
      <c r="D118" s="306"/>
      <c r="O118" s="306"/>
    </row>
    <row r="119" spans="4:15" x14ac:dyDescent="0.15">
      <c r="D119" s="306"/>
      <c r="O119" s="306"/>
    </row>
    <row r="120" spans="4:15" x14ac:dyDescent="0.15">
      <c r="D120" s="306"/>
      <c r="O120" s="306"/>
    </row>
    <row r="121" spans="4:15" x14ac:dyDescent="0.15">
      <c r="D121" s="306"/>
      <c r="O121" s="306"/>
    </row>
    <row r="122" spans="4:15" x14ac:dyDescent="0.15">
      <c r="D122" s="306"/>
      <c r="O122" s="306"/>
    </row>
    <row r="123" spans="4:15" x14ac:dyDescent="0.15">
      <c r="D123" s="306"/>
      <c r="O123" s="306"/>
    </row>
    <row r="124" spans="4:15" x14ac:dyDescent="0.15">
      <c r="D124" s="306"/>
      <c r="O124" s="306"/>
    </row>
    <row r="125" spans="4:15" x14ac:dyDescent="0.15">
      <c r="D125" s="306"/>
      <c r="O125" s="306"/>
    </row>
    <row r="126" spans="4:15" x14ac:dyDescent="0.15">
      <c r="D126" s="306"/>
      <c r="O126" s="306"/>
    </row>
    <row r="127" spans="4:15" x14ac:dyDescent="0.15">
      <c r="D127" s="306"/>
      <c r="O127" s="306"/>
    </row>
    <row r="128" spans="4:15" x14ac:dyDescent="0.15">
      <c r="D128" s="306"/>
      <c r="O128" s="306"/>
    </row>
    <row r="129" spans="4:15" x14ac:dyDescent="0.15">
      <c r="D129" s="306"/>
      <c r="O129" s="306"/>
    </row>
    <row r="130" spans="4:15" x14ac:dyDescent="0.15">
      <c r="D130" s="306"/>
      <c r="O130" s="306"/>
    </row>
    <row r="131" spans="4:15" x14ac:dyDescent="0.15">
      <c r="D131" s="306"/>
      <c r="O131" s="306"/>
    </row>
    <row r="132" spans="4:15" x14ac:dyDescent="0.15">
      <c r="D132" s="306"/>
      <c r="O132" s="306"/>
    </row>
    <row r="133" spans="4:15" x14ac:dyDescent="0.15">
      <c r="D133" s="306"/>
      <c r="O133" s="306"/>
    </row>
    <row r="134" spans="4:15" x14ac:dyDescent="0.15">
      <c r="D134" s="306"/>
      <c r="O134" s="306"/>
    </row>
    <row r="135" spans="4:15" x14ac:dyDescent="0.15">
      <c r="D135" s="306"/>
      <c r="O135" s="306"/>
    </row>
    <row r="136" spans="4:15" x14ac:dyDescent="0.15">
      <c r="D136" s="306"/>
      <c r="O136" s="306"/>
    </row>
    <row r="137" spans="4:15" x14ac:dyDescent="0.15">
      <c r="D137" s="306"/>
      <c r="O137" s="306"/>
    </row>
    <row r="138" spans="4:15" x14ac:dyDescent="0.15">
      <c r="D138" s="306"/>
      <c r="O138" s="306"/>
    </row>
    <row r="139" spans="4:15" x14ac:dyDescent="0.15">
      <c r="D139" s="306"/>
      <c r="O139" s="306"/>
    </row>
    <row r="140" spans="4:15" x14ac:dyDescent="0.15">
      <c r="D140" s="306"/>
      <c r="O140" s="306"/>
    </row>
    <row r="141" spans="4:15" x14ac:dyDescent="0.15">
      <c r="D141" s="306"/>
      <c r="O141" s="306"/>
    </row>
    <row r="142" spans="4:15" x14ac:dyDescent="0.15">
      <c r="D142" s="306"/>
      <c r="O142" s="306"/>
    </row>
    <row r="143" spans="4:15" x14ac:dyDescent="0.15">
      <c r="D143" s="306"/>
      <c r="O143" s="306"/>
    </row>
    <row r="144" spans="4:15" x14ac:dyDescent="0.15">
      <c r="D144" s="306"/>
      <c r="O144" s="306"/>
    </row>
    <row r="145" spans="4:29" x14ac:dyDescent="0.15">
      <c r="D145" s="306"/>
      <c r="O145" s="306"/>
    </row>
    <row r="146" spans="4:29" x14ac:dyDescent="0.15">
      <c r="D146" s="306"/>
      <c r="O146" s="306"/>
    </row>
    <row r="147" spans="4:29" x14ac:dyDescent="0.15">
      <c r="D147" s="306"/>
      <c r="O147" s="306"/>
    </row>
    <row r="148" spans="4:29" x14ac:dyDescent="0.15">
      <c r="D148" s="306"/>
      <c r="O148" s="306"/>
    </row>
    <row r="149" spans="4:29" x14ac:dyDescent="0.15">
      <c r="D149" s="306"/>
      <c r="O149" s="306"/>
    </row>
    <row r="150" spans="4:29" x14ac:dyDescent="0.15">
      <c r="D150" s="306"/>
      <c r="O150" s="306"/>
    </row>
    <row r="151" spans="4:29" x14ac:dyDescent="0.15">
      <c r="D151" s="306"/>
      <c r="O151" s="306"/>
    </row>
    <row r="152" spans="4:29" x14ac:dyDescent="0.15">
      <c r="D152" s="306"/>
      <c r="O152" s="306"/>
      <c r="W152" s="315"/>
      <c r="X152" s="315"/>
      <c r="Y152" s="315"/>
      <c r="Z152" s="316"/>
      <c r="AA152" s="316"/>
      <c r="AB152" s="316"/>
      <c r="AC152" s="316"/>
    </row>
    <row r="153" spans="4:29" x14ac:dyDescent="0.15">
      <c r="D153" s="306"/>
      <c r="O153" s="306"/>
      <c r="Z153" s="310"/>
      <c r="AA153" s="310"/>
      <c r="AB153" s="310"/>
      <c r="AC153" s="310"/>
    </row>
    <row r="154" spans="4:29" x14ac:dyDescent="0.15">
      <c r="D154" s="306"/>
      <c r="O154" s="306"/>
    </row>
    <row r="155" spans="4:29" x14ac:dyDescent="0.15">
      <c r="D155" s="306"/>
      <c r="O155" s="306"/>
    </row>
    <row r="156" spans="4:29" x14ac:dyDescent="0.15">
      <c r="D156" s="306"/>
      <c r="O156" s="306"/>
    </row>
    <row r="157" spans="4:29" x14ac:dyDescent="0.15">
      <c r="D157" s="306"/>
      <c r="O157" s="306"/>
    </row>
    <row r="158" spans="4:29" x14ac:dyDescent="0.15">
      <c r="D158" s="306"/>
      <c r="O158" s="306"/>
    </row>
    <row r="159" spans="4:29" x14ac:dyDescent="0.15">
      <c r="D159" s="306"/>
      <c r="O159" s="306"/>
      <c r="Z159" s="310"/>
      <c r="AA159" s="310"/>
      <c r="AB159" s="310"/>
      <c r="AC159" s="310"/>
    </row>
    <row r="160" spans="4:29" x14ac:dyDescent="0.15">
      <c r="D160" s="306"/>
      <c r="O160" s="306"/>
    </row>
    <row r="161" spans="4:15" x14ac:dyDescent="0.15">
      <c r="D161" s="306"/>
      <c r="O161" s="306"/>
    </row>
    <row r="162" spans="4:15" x14ac:dyDescent="0.15">
      <c r="D162" s="306"/>
      <c r="O162" s="306"/>
    </row>
    <row r="163" spans="4:15" x14ac:dyDescent="0.15">
      <c r="D163" s="306"/>
      <c r="O163" s="306"/>
    </row>
    <row r="164" spans="4:15" x14ac:dyDescent="0.15">
      <c r="D164" s="306"/>
      <c r="O164" s="306"/>
    </row>
    <row r="165" spans="4:15" x14ac:dyDescent="0.15">
      <c r="D165" s="306"/>
      <c r="O165" s="306"/>
    </row>
    <row r="166" spans="4:15" x14ac:dyDescent="0.15">
      <c r="D166" s="306"/>
      <c r="O166" s="306"/>
    </row>
    <row r="167" spans="4:15" x14ac:dyDescent="0.15">
      <c r="D167" s="306"/>
      <c r="O167" s="306"/>
    </row>
    <row r="168" spans="4:15" x14ac:dyDescent="0.15">
      <c r="D168" s="306"/>
      <c r="O168" s="306"/>
    </row>
    <row r="169" spans="4:15" x14ac:dyDescent="0.15">
      <c r="D169" s="306"/>
      <c r="O169" s="306"/>
    </row>
    <row r="170" spans="4:15" x14ac:dyDescent="0.15">
      <c r="D170" s="306"/>
      <c r="O170" s="306"/>
    </row>
    <row r="171" spans="4:15" x14ac:dyDescent="0.15">
      <c r="D171" s="306"/>
      <c r="O171" s="306"/>
    </row>
    <row r="172" spans="4:15" x14ac:dyDescent="0.15">
      <c r="D172" s="306"/>
      <c r="O172" s="306"/>
    </row>
    <row r="173" spans="4:15" x14ac:dyDescent="0.15">
      <c r="D173" s="306"/>
      <c r="O173" s="306"/>
    </row>
    <row r="174" spans="4:15" x14ac:dyDescent="0.15">
      <c r="D174" s="306"/>
      <c r="O174" s="306"/>
    </row>
    <row r="175" spans="4:15" x14ac:dyDescent="0.15">
      <c r="D175" s="306"/>
      <c r="O175" s="306"/>
    </row>
    <row r="176" spans="4:15" x14ac:dyDescent="0.15">
      <c r="D176" s="306"/>
      <c r="O176" s="306"/>
    </row>
    <row r="177" spans="4:15" x14ac:dyDescent="0.15">
      <c r="D177" s="306"/>
      <c r="O177" s="306"/>
    </row>
    <row r="178" spans="4:15" x14ac:dyDescent="0.15">
      <c r="D178" s="306"/>
      <c r="O178" s="306"/>
    </row>
    <row r="179" spans="4:15" x14ac:dyDescent="0.15">
      <c r="D179" s="306"/>
      <c r="O179" s="306"/>
    </row>
    <row r="180" spans="4:15" x14ac:dyDescent="0.15">
      <c r="D180" s="306"/>
      <c r="O180" s="306"/>
    </row>
    <row r="181" spans="4:15" x14ac:dyDescent="0.15">
      <c r="D181" s="306"/>
      <c r="O181" s="306"/>
    </row>
    <row r="182" spans="4:15" x14ac:dyDescent="0.15">
      <c r="D182" s="306"/>
      <c r="O182" s="306"/>
    </row>
    <row r="183" spans="4:15" x14ac:dyDescent="0.15">
      <c r="D183" s="306"/>
      <c r="O183" s="306"/>
    </row>
    <row r="184" spans="4:15" x14ac:dyDescent="0.15">
      <c r="D184" s="306"/>
      <c r="O184" s="306"/>
    </row>
    <row r="185" spans="4:15" x14ac:dyDescent="0.15">
      <c r="D185" s="306"/>
      <c r="O185" s="306"/>
    </row>
    <row r="186" spans="4:15" x14ac:dyDescent="0.15">
      <c r="D186" s="306"/>
      <c r="O186" s="306"/>
    </row>
    <row r="187" spans="4:15" x14ac:dyDescent="0.15">
      <c r="D187" s="306"/>
      <c r="O187" s="306"/>
    </row>
    <row r="188" spans="4:15" x14ac:dyDescent="0.15">
      <c r="D188" s="306"/>
      <c r="O188" s="306"/>
    </row>
    <row r="189" spans="4:15" x14ac:dyDescent="0.15">
      <c r="D189" s="306"/>
      <c r="O189" s="306"/>
    </row>
    <row r="190" spans="4:15" x14ac:dyDescent="0.15">
      <c r="D190" s="306"/>
      <c r="O190" s="306"/>
    </row>
    <row r="191" spans="4:15" x14ac:dyDescent="0.15">
      <c r="D191" s="306"/>
      <c r="O191" s="306"/>
    </row>
    <row r="192" spans="4:15" x14ac:dyDescent="0.15">
      <c r="D192" s="306"/>
      <c r="O192" s="306"/>
    </row>
    <row r="193" spans="4:15" x14ac:dyDescent="0.15">
      <c r="D193" s="306"/>
      <c r="O193" s="306"/>
    </row>
    <row r="194" spans="4:15" x14ac:dyDescent="0.15">
      <c r="D194" s="306"/>
      <c r="O194" s="306"/>
    </row>
    <row r="195" spans="4:15" x14ac:dyDescent="0.15">
      <c r="D195" s="306"/>
      <c r="O195" s="306"/>
    </row>
    <row r="196" spans="4:15" x14ac:dyDescent="0.15">
      <c r="D196" s="306"/>
      <c r="O196" s="306"/>
    </row>
    <row r="197" spans="4:15" x14ac:dyDescent="0.15">
      <c r="D197" s="306"/>
      <c r="O197" s="306"/>
    </row>
    <row r="198" spans="4:15" x14ac:dyDescent="0.15">
      <c r="D198" s="306"/>
      <c r="O198" s="306"/>
    </row>
    <row r="199" spans="4:15" x14ac:dyDescent="0.15">
      <c r="D199" s="306"/>
      <c r="O199" s="306"/>
    </row>
    <row r="200" spans="4:15" x14ac:dyDescent="0.15">
      <c r="D200" s="306"/>
      <c r="O200" s="306"/>
    </row>
    <row r="201" spans="4:15" x14ac:dyDescent="0.15">
      <c r="D201" s="306"/>
      <c r="O201" s="306"/>
    </row>
    <row r="202" spans="4:15" x14ac:dyDescent="0.15">
      <c r="D202" s="306"/>
      <c r="O202" s="306"/>
    </row>
    <row r="203" spans="4:15" x14ac:dyDescent="0.15">
      <c r="D203" s="306"/>
      <c r="O203" s="306"/>
    </row>
    <row r="204" spans="4:15" x14ac:dyDescent="0.15">
      <c r="D204" s="306"/>
      <c r="O204" s="306"/>
    </row>
    <row r="205" spans="4:15" x14ac:dyDescent="0.15">
      <c r="D205" s="306"/>
      <c r="O205" s="306"/>
    </row>
    <row r="206" spans="4:15" x14ac:dyDescent="0.15">
      <c r="D206" s="306"/>
      <c r="O206" s="306"/>
    </row>
    <row r="207" spans="4:15" x14ac:dyDescent="0.15">
      <c r="D207" s="306"/>
      <c r="O207" s="306"/>
    </row>
    <row r="208" spans="4:15" x14ac:dyDescent="0.15">
      <c r="D208" s="306"/>
      <c r="O208" s="306"/>
    </row>
    <row r="209" spans="4:15" x14ac:dyDescent="0.15">
      <c r="D209" s="306"/>
      <c r="O209" s="306"/>
    </row>
    <row r="210" spans="4:15" x14ac:dyDescent="0.15">
      <c r="D210" s="306"/>
      <c r="O210" s="306"/>
    </row>
    <row r="211" spans="4:15" x14ac:dyDescent="0.15">
      <c r="D211" s="306"/>
      <c r="O211" s="306"/>
    </row>
    <row r="212" spans="4:15" x14ac:dyDescent="0.15">
      <c r="D212" s="306"/>
      <c r="O212" s="306"/>
    </row>
    <row r="213" spans="4:15" x14ac:dyDescent="0.15">
      <c r="D213" s="306"/>
      <c r="O213" s="306"/>
    </row>
    <row r="214" spans="4:15" x14ac:dyDescent="0.15">
      <c r="D214" s="306"/>
      <c r="O214" s="306"/>
    </row>
    <row r="215" spans="4:15" x14ac:dyDescent="0.15">
      <c r="D215" s="306"/>
      <c r="O215" s="306"/>
    </row>
    <row r="216" spans="4:15" x14ac:dyDescent="0.15">
      <c r="D216" s="306"/>
      <c r="O216" s="306"/>
    </row>
    <row r="217" spans="4:15" x14ac:dyDescent="0.15">
      <c r="D217" s="306"/>
      <c r="O217" s="306"/>
    </row>
    <row r="218" spans="4:15" x14ac:dyDescent="0.15">
      <c r="D218" s="306"/>
      <c r="O218" s="306"/>
    </row>
    <row r="219" spans="4:15" x14ac:dyDescent="0.15">
      <c r="D219" s="306"/>
      <c r="O219" s="306"/>
    </row>
    <row r="220" spans="4:15" x14ac:dyDescent="0.15">
      <c r="D220" s="306"/>
      <c r="O220" s="306"/>
    </row>
    <row r="221" spans="4:15" x14ac:dyDescent="0.15">
      <c r="D221" s="306"/>
      <c r="O221" s="306"/>
    </row>
    <row r="222" spans="4:15" x14ac:dyDescent="0.15">
      <c r="D222" s="306"/>
      <c r="O222" s="306"/>
    </row>
    <row r="223" spans="4:15" x14ac:dyDescent="0.15">
      <c r="D223" s="306"/>
      <c r="O223" s="306"/>
    </row>
    <row r="224" spans="4:15" x14ac:dyDescent="0.15">
      <c r="D224" s="306"/>
      <c r="O224" s="306"/>
    </row>
    <row r="225" spans="4:15" x14ac:dyDescent="0.15">
      <c r="D225" s="306"/>
      <c r="O225" s="306"/>
    </row>
    <row r="226" spans="4:15" x14ac:dyDescent="0.15">
      <c r="D226" s="306"/>
      <c r="O226" s="306"/>
    </row>
    <row r="227" spans="4:15" x14ac:dyDescent="0.15">
      <c r="D227" s="306"/>
      <c r="O227" s="306"/>
    </row>
    <row r="228" spans="4:15" x14ac:dyDescent="0.15">
      <c r="D228" s="306"/>
      <c r="O228" s="306"/>
    </row>
    <row r="229" spans="4:15" x14ac:dyDescent="0.15">
      <c r="D229" s="306"/>
      <c r="O229" s="306"/>
    </row>
    <row r="230" spans="4:15" x14ac:dyDescent="0.15">
      <c r="D230" s="306"/>
      <c r="O230" s="306"/>
    </row>
    <row r="231" spans="4:15" x14ac:dyDescent="0.15">
      <c r="D231" s="306"/>
      <c r="O231" s="306"/>
    </row>
    <row r="232" spans="4:15" x14ac:dyDescent="0.15">
      <c r="D232" s="306"/>
      <c r="O232" s="306"/>
    </row>
    <row r="233" spans="4:15" x14ac:dyDescent="0.15">
      <c r="D233" s="306"/>
      <c r="O233" s="306"/>
    </row>
    <row r="234" spans="4:15" x14ac:dyDescent="0.15">
      <c r="D234" s="306"/>
      <c r="O234" s="306"/>
    </row>
    <row r="235" spans="4:15" x14ac:dyDescent="0.15">
      <c r="D235" s="306"/>
      <c r="O235" s="306"/>
    </row>
    <row r="236" spans="4:15" x14ac:dyDescent="0.15">
      <c r="D236" s="306"/>
      <c r="O236" s="306"/>
    </row>
    <row r="237" spans="4:15" x14ac:dyDescent="0.15">
      <c r="D237" s="306"/>
      <c r="O237" s="306"/>
    </row>
    <row r="238" spans="4:15" x14ac:dyDescent="0.15">
      <c r="D238" s="306"/>
      <c r="O238" s="306"/>
    </row>
    <row r="239" spans="4:15" x14ac:dyDescent="0.15">
      <c r="D239" s="306"/>
      <c r="O239" s="306"/>
    </row>
    <row r="240" spans="4:15" x14ac:dyDescent="0.15">
      <c r="D240" s="306"/>
      <c r="O240" s="306"/>
    </row>
    <row r="241" spans="4:15" x14ac:dyDescent="0.15">
      <c r="D241" s="306"/>
      <c r="O241" s="306"/>
    </row>
    <row r="242" spans="4:15" x14ac:dyDescent="0.15">
      <c r="D242" s="306"/>
      <c r="O242" s="306"/>
    </row>
    <row r="243" spans="4:15" x14ac:dyDescent="0.15">
      <c r="D243" s="306"/>
      <c r="O243" s="306"/>
    </row>
    <row r="244" spans="4:15" x14ac:dyDescent="0.15">
      <c r="D244" s="306"/>
      <c r="O244" s="306"/>
    </row>
    <row r="245" spans="4:15" x14ac:dyDescent="0.15">
      <c r="D245" s="306"/>
      <c r="O245" s="306"/>
    </row>
    <row r="246" spans="4:15" x14ac:dyDescent="0.15">
      <c r="D246" s="306"/>
      <c r="O246" s="306"/>
    </row>
    <row r="247" spans="4:15" x14ac:dyDescent="0.15">
      <c r="D247" s="306"/>
      <c r="O247" s="306"/>
    </row>
    <row r="248" spans="4:15" x14ac:dyDescent="0.15">
      <c r="D248" s="306"/>
      <c r="O248" s="306"/>
    </row>
    <row r="249" spans="4:15" x14ac:dyDescent="0.15">
      <c r="D249" s="306"/>
      <c r="O249" s="306"/>
    </row>
    <row r="250" spans="4:15" x14ac:dyDescent="0.15">
      <c r="D250" s="306"/>
      <c r="O250" s="306"/>
    </row>
    <row r="251" spans="4:15" x14ac:dyDescent="0.15">
      <c r="D251" s="306"/>
      <c r="O251" s="306"/>
    </row>
    <row r="252" spans="4:15" x14ac:dyDescent="0.15">
      <c r="D252" s="306"/>
      <c r="O252" s="306"/>
    </row>
    <row r="253" spans="4:15" x14ac:dyDescent="0.15">
      <c r="D253" s="306"/>
      <c r="O253" s="306"/>
    </row>
    <row r="254" spans="4:15" x14ac:dyDescent="0.15">
      <c r="D254" s="306"/>
      <c r="O254" s="306"/>
    </row>
    <row r="255" spans="4:15" x14ac:dyDescent="0.15">
      <c r="D255" s="306"/>
      <c r="O255" s="306"/>
    </row>
    <row r="256" spans="4:15" x14ac:dyDescent="0.15">
      <c r="D256" s="306"/>
      <c r="O256" s="306"/>
    </row>
    <row r="257" spans="4:15" x14ac:dyDescent="0.15">
      <c r="D257" s="306"/>
      <c r="O257" s="306"/>
    </row>
    <row r="258" spans="4:15" x14ac:dyDescent="0.15">
      <c r="D258" s="306"/>
      <c r="O258" s="306"/>
    </row>
    <row r="259" spans="4:15" x14ac:dyDescent="0.15">
      <c r="D259" s="306"/>
      <c r="O259" s="306"/>
    </row>
    <row r="260" spans="4:15" x14ac:dyDescent="0.15">
      <c r="D260" s="306"/>
      <c r="O260" s="306"/>
    </row>
    <row r="261" spans="4:15" x14ac:dyDescent="0.15">
      <c r="D261" s="306"/>
      <c r="O261" s="306"/>
    </row>
    <row r="262" spans="4:15" x14ac:dyDescent="0.15">
      <c r="D262" s="306"/>
      <c r="O262" s="306"/>
    </row>
    <row r="263" spans="4:15" x14ac:dyDescent="0.15">
      <c r="D263" s="306"/>
      <c r="O263" s="306"/>
    </row>
    <row r="264" spans="4:15" x14ac:dyDescent="0.15">
      <c r="D264" s="306"/>
      <c r="O264" s="306"/>
    </row>
    <row r="265" spans="4:15" x14ac:dyDescent="0.15">
      <c r="D265" s="306"/>
      <c r="O265" s="306"/>
    </row>
    <row r="266" spans="4:15" x14ac:dyDescent="0.15">
      <c r="D266" s="306"/>
      <c r="O266" s="306"/>
    </row>
    <row r="267" spans="4:15" x14ac:dyDescent="0.15">
      <c r="D267" s="306"/>
      <c r="O267" s="306"/>
    </row>
    <row r="268" spans="4:15" x14ac:dyDescent="0.15">
      <c r="D268" s="306"/>
      <c r="O268" s="306"/>
    </row>
    <row r="269" spans="4:15" x14ac:dyDescent="0.15">
      <c r="D269" s="306"/>
      <c r="O269" s="306"/>
    </row>
    <row r="270" spans="4:15" x14ac:dyDescent="0.15">
      <c r="D270" s="306"/>
      <c r="O270" s="306"/>
    </row>
    <row r="271" spans="4:15" x14ac:dyDescent="0.15">
      <c r="D271" s="306"/>
      <c r="O271" s="306"/>
    </row>
    <row r="272" spans="4:15" x14ac:dyDescent="0.15">
      <c r="D272" s="306"/>
      <c r="O272" s="306"/>
    </row>
    <row r="273" spans="4:15" x14ac:dyDescent="0.15">
      <c r="D273" s="306"/>
      <c r="O273" s="306"/>
    </row>
    <row r="274" spans="4:15" x14ac:dyDescent="0.15">
      <c r="D274" s="306"/>
      <c r="O274" s="306"/>
    </row>
    <row r="275" spans="4:15" x14ac:dyDescent="0.15">
      <c r="D275" s="306"/>
      <c r="O275" s="306"/>
    </row>
    <row r="276" spans="4:15" x14ac:dyDescent="0.15">
      <c r="D276" s="306"/>
      <c r="O276" s="306"/>
    </row>
    <row r="277" spans="4:15" x14ac:dyDescent="0.15">
      <c r="D277" s="306"/>
      <c r="O277" s="306"/>
    </row>
    <row r="278" spans="4:15" x14ac:dyDescent="0.15">
      <c r="D278" s="306"/>
      <c r="O278" s="306"/>
    </row>
    <row r="279" spans="4:15" x14ac:dyDescent="0.15">
      <c r="D279" s="306"/>
      <c r="O279" s="306"/>
    </row>
    <row r="280" spans="4:15" x14ac:dyDescent="0.15">
      <c r="D280" s="306"/>
      <c r="O280" s="306"/>
    </row>
    <row r="281" spans="4:15" x14ac:dyDescent="0.15">
      <c r="D281" s="306"/>
      <c r="O281" s="306"/>
    </row>
    <row r="282" spans="4:15" x14ac:dyDescent="0.15">
      <c r="D282" s="306"/>
      <c r="O282" s="306"/>
    </row>
    <row r="283" spans="4:15" x14ac:dyDescent="0.15">
      <c r="D283" s="306"/>
      <c r="O283" s="306"/>
    </row>
    <row r="284" spans="4:15" x14ac:dyDescent="0.15">
      <c r="D284" s="306"/>
      <c r="O284" s="306"/>
    </row>
    <row r="285" spans="4:15" x14ac:dyDescent="0.15">
      <c r="D285" s="306"/>
      <c r="O285" s="306"/>
    </row>
    <row r="286" spans="4:15" x14ac:dyDescent="0.15">
      <c r="D286" s="306"/>
      <c r="O286" s="306"/>
    </row>
    <row r="287" spans="4:15" x14ac:dyDescent="0.15">
      <c r="D287" s="306"/>
      <c r="O287" s="306"/>
    </row>
    <row r="288" spans="4:15" x14ac:dyDescent="0.15">
      <c r="D288" s="306"/>
      <c r="O288" s="306"/>
    </row>
    <row r="289" spans="4:15" x14ac:dyDescent="0.15">
      <c r="D289" s="306"/>
      <c r="O289" s="306"/>
    </row>
    <row r="290" spans="4:15" x14ac:dyDescent="0.15">
      <c r="D290" s="306"/>
      <c r="O290" s="306"/>
    </row>
    <row r="291" spans="4:15" x14ac:dyDescent="0.15">
      <c r="D291" s="306"/>
      <c r="O291" s="306"/>
    </row>
    <row r="292" spans="4:15" x14ac:dyDescent="0.15">
      <c r="D292" s="306"/>
      <c r="O292" s="306"/>
    </row>
    <row r="293" spans="4:15" x14ac:dyDescent="0.15">
      <c r="D293" s="306"/>
      <c r="O293" s="306"/>
    </row>
    <row r="294" spans="4:15" x14ac:dyDescent="0.15">
      <c r="D294" s="306"/>
      <c r="O294" s="306"/>
    </row>
    <row r="295" spans="4:15" x14ac:dyDescent="0.15">
      <c r="D295" s="306"/>
      <c r="O295" s="306"/>
    </row>
    <row r="296" spans="4:15" x14ac:dyDescent="0.15">
      <c r="D296" s="306"/>
      <c r="O296" s="306"/>
    </row>
    <row r="297" spans="4:15" x14ac:dyDescent="0.15">
      <c r="D297" s="306"/>
      <c r="O297" s="306"/>
    </row>
    <row r="298" spans="4:15" x14ac:dyDescent="0.15">
      <c r="D298" s="306"/>
      <c r="O298" s="306"/>
    </row>
    <row r="299" spans="4:15" x14ac:dyDescent="0.15">
      <c r="D299" s="306"/>
      <c r="O299" s="306"/>
    </row>
    <row r="300" spans="4:15" x14ac:dyDescent="0.15">
      <c r="D300" s="306"/>
      <c r="O300" s="306"/>
    </row>
    <row r="301" spans="4:15" x14ac:dyDescent="0.15">
      <c r="D301" s="306"/>
      <c r="O301" s="306"/>
    </row>
    <row r="302" spans="4:15" x14ac:dyDescent="0.15">
      <c r="D302" s="306"/>
      <c r="O302" s="306"/>
    </row>
    <row r="303" spans="4:15" x14ac:dyDescent="0.15">
      <c r="D303" s="306"/>
      <c r="O303" s="306"/>
    </row>
    <row r="304" spans="4:15" x14ac:dyDescent="0.15">
      <c r="D304" s="306"/>
      <c r="O304" s="306"/>
    </row>
    <row r="305" spans="4:15" x14ac:dyDescent="0.15">
      <c r="D305" s="306"/>
      <c r="O305" s="306"/>
    </row>
    <row r="306" spans="4:15" x14ac:dyDescent="0.15">
      <c r="D306" s="306"/>
      <c r="O306" s="306"/>
    </row>
    <row r="307" spans="4:15" x14ac:dyDescent="0.15">
      <c r="D307" s="306"/>
      <c r="O307" s="306"/>
    </row>
    <row r="308" spans="4:15" x14ac:dyDescent="0.15">
      <c r="D308" s="306"/>
      <c r="O308" s="306"/>
    </row>
    <row r="309" spans="4:15" x14ac:dyDescent="0.15">
      <c r="D309" s="306"/>
      <c r="O309" s="306"/>
    </row>
    <row r="310" spans="4:15" x14ac:dyDescent="0.15">
      <c r="D310" s="306"/>
      <c r="O310" s="306"/>
    </row>
    <row r="311" spans="4:15" x14ac:dyDescent="0.15">
      <c r="D311" s="306"/>
      <c r="O311" s="306"/>
    </row>
    <row r="312" spans="4:15" x14ac:dyDescent="0.15">
      <c r="D312" s="306"/>
      <c r="O312" s="306"/>
    </row>
    <row r="313" spans="4:15" x14ac:dyDescent="0.15">
      <c r="D313" s="306"/>
      <c r="O313" s="306"/>
    </row>
    <row r="314" spans="4:15" x14ac:dyDescent="0.15">
      <c r="D314" s="306"/>
      <c r="O314" s="306"/>
    </row>
    <row r="315" spans="4:15" x14ac:dyDescent="0.15">
      <c r="D315" s="306"/>
      <c r="O315" s="306"/>
    </row>
    <row r="316" spans="4:15" x14ac:dyDescent="0.15">
      <c r="D316" s="306"/>
      <c r="O316" s="306"/>
    </row>
    <row r="317" spans="4:15" x14ac:dyDescent="0.15">
      <c r="D317" s="306"/>
      <c r="O317" s="306"/>
    </row>
    <row r="318" spans="4:15" x14ac:dyDescent="0.15">
      <c r="D318" s="306"/>
      <c r="O318" s="306"/>
    </row>
    <row r="319" spans="4:15" x14ac:dyDescent="0.15">
      <c r="D319" s="306"/>
      <c r="O319" s="306"/>
    </row>
    <row r="320" spans="4:15" x14ac:dyDescent="0.15">
      <c r="D320" s="306"/>
      <c r="O320" s="306"/>
    </row>
    <row r="321" spans="4:15" x14ac:dyDescent="0.15">
      <c r="D321" s="306"/>
      <c r="O321" s="306"/>
    </row>
    <row r="322" spans="4:15" x14ac:dyDescent="0.15">
      <c r="D322" s="306"/>
      <c r="O322" s="306"/>
    </row>
    <row r="323" spans="4:15" x14ac:dyDescent="0.15">
      <c r="D323" s="306"/>
      <c r="O323" s="306"/>
    </row>
    <row r="324" spans="4:15" x14ac:dyDescent="0.15">
      <c r="D324" s="306"/>
      <c r="O324" s="306"/>
    </row>
    <row r="325" spans="4:15" x14ac:dyDescent="0.15">
      <c r="D325" s="306"/>
      <c r="O325" s="306"/>
    </row>
    <row r="326" spans="4:15" x14ac:dyDescent="0.15">
      <c r="D326" s="306"/>
      <c r="O326" s="306"/>
    </row>
    <row r="327" spans="4:15" x14ac:dyDescent="0.15">
      <c r="D327" s="306"/>
      <c r="O327" s="306"/>
    </row>
    <row r="328" spans="4:15" x14ac:dyDescent="0.15">
      <c r="D328" s="306"/>
      <c r="O328" s="306"/>
    </row>
    <row r="329" spans="4:15" x14ac:dyDescent="0.15">
      <c r="D329" s="306"/>
      <c r="O329" s="306"/>
    </row>
    <row r="330" spans="4:15" x14ac:dyDescent="0.15">
      <c r="D330" s="306"/>
      <c r="O330" s="306"/>
    </row>
    <row r="331" spans="4:15" x14ac:dyDescent="0.15">
      <c r="D331" s="306"/>
      <c r="O331" s="306"/>
    </row>
    <row r="332" spans="4:15" x14ac:dyDescent="0.15">
      <c r="D332" s="306"/>
      <c r="O332" s="306"/>
    </row>
    <row r="333" spans="4:15" x14ac:dyDescent="0.15">
      <c r="D333" s="306"/>
      <c r="O333" s="306"/>
    </row>
    <row r="334" spans="4:15" x14ac:dyDescent="0.15">
      <c r="D334" s="306"/>
      <c r="O334" s="306"/>
    </row>
    <row r="335" spans="4:15" x14ac:dyDescent="0.15">
      <c r="D335" s="306"/>
      <c r="O335" s="306"/>
    </row>
    <row r="336" spans="4:15" x14ac:dyDescent="0.15">
      <c r="D336" s="306"/>
      <c r="O336" s="306"/>
    </row>
    <row r="337" spans="4:15" x14ac:dyDescent="0.15">
      <c r="D337" s="306"/>
      <c r="O337" s="306"/>
    </row>
    <row r="338" spans="4:15" x14ac:dyDescent="0.15">
      <c r="D338" s="306"/>
      <c r="O338" s="306"/>
    </row>
    <row r="339" spans="4:15" x14ac:dyDescent="0.15">
      <c r="D339" s="306"/>
      <c r="O339" s="306"/>
    </row>
    <row r="340" spans="4:15" x14ac:dyDescent="0.15">
      <c r="D340" s="306"/>
      <c r="O340" s="306"/>
    </row>
    <row r="341" spans="4:15" x14ac:dyDescent="0.15">
      <c r="D341" s="306"/>
      <c r="O341" s="306"/>
    </row>
    <row r="342" spans="4:15" x14ac:dyDescent="0.15">
      <c r="D342" s="306"/>
      <c r="O342" s="306"/>
    </row>
    <row r="343" spans="4:15" x14ac:dyDescent="0.15">
      <c r="D343" s="306"/>
      <c r="O343" s="306"/>
    </row>
    <row r="344" spans="4:15" x14ac:dyDescent="0.15">
      <c r="D344" s="306"/>
      <c r="O344" s="306"/>
    </row>
    <row r="345" spans="4:15" x14ac:dyDescent="0.15">
      <c r="D345" s="306"/>
      <c r="O345" s="306"/>
    </row>
    <row r="346" spans="4:15" x14ac:dyDescent="0.15">
      <c r="D346" s="306"/>
      <c r="O346" s="306"/>
    </row>
    <row r="347" spans="4:15" x14ac:dyDescent="0.15">
      <c r="D347" s="306"/>
      <c r="O347" s="306"/>
    </row>
    <row r="348" spans="4:15" x14ac:dyDescent="0.15">
      <c r="D348" s="306"/>
      <c r="O348" s="306"/>
    </row>
    <row r="349" spans="4:15" x14ac:dyDescent="0.15">
      <c r="D349" s="306"/>
      <c r="O349" s="306"/>
    </row>
    <row r="350" spans="4:15" x14ac:dyDescent="0.15">
      <c r="D350" s="306"/>
      <c r="O350" s="306"/>
    </row>
    <row r="351" spans="4:15" x14ac:dyDescent="0.15">
      <c r="D351" s="306"/>
      <c r="O351" s="306"/>
    </row>
    <row r="352" spans="4:15" x14ac:dyDescent="0.15">
      <c r="D352" s="306"/>
      <c r="O352" s="306"/>
    </row>
    <row r="353" spans="4:15" x14ac:dyDescent="0.15">
      <c r="D353" s="306"/>
      <c r="O353" s="306"/>
    </row>
    <row r="354" spans="4:15" x14ac:dyDescent="0.15">
      <c r="D354" s="306"/>
      <c r="O354" s="306"/>
    </row>
    <row r="355" spans="4:15" x14ac:dyDescent="0.15">
      <c r="D355" s="306"/>
      <c r="O355" s="306"/>
    </row>
    <row r="356" spans="4:15" x14ac:dyDescent="0.15">
      <c r="D356" s="306"/>
      <c r="O356" s="306"/>
    </row>
    <row r="357" spans="4:15" x14ac:dyDescent="0.15">
      <c r="D357" s="306"/>
      <c r="O357" s="306"/>
    </row>
    <row r="358" spans="4:15" x14ac:dyDescent="0.15">
      <c r="D358" s="306"/>
      <c r="O358" s="306"/>
    </row>
    <row r="359" spans="4:15" x14ac:dyDescent="0.15">
      <c r="D359" s="306"/>
      <c r="O359" s="306"/>
    </row>
    <row r="360" spans="4:15" x14ac:dyDescent="0.15">
      <c r="D360" s="306"/>
      <c r="O360" s="306"/>
    </row>
    <row r="361" spans="4:15" x14ac:dyDescent="0.15">
      <c r="D361" s="306"/>
      <c r="O361" s="306"/>
    </row>
    <row r="362" spans="4:15" x14ac:dyDescent="0.15">
      <c r="D362" s="306"/>
      <c r="O362" s="306"/>
    </row>
    <row r="363" spans="4:15" x14ac:dyDescent="0.15">
      <c r="D363" s="306"/>
      <c r="O363" s="306"/>
    </row>
    <row r="364" spans="4:15" x14ac:dyDescent="0.15">
      <c r="D364" s="306"/>
      <c r="O364" s="306"/>
    </row>
    <row r="365" spans="4:15" x14ac:dyDescent="0.15">
      <c r="D365" s="306"/>
      <c r="O365" s="306"/>
    </row>
    <row r="366" spans="4:15" x14ac:dyDescent="0.15">
      <c r="D366" s="306"/>
      <c r="O366" s="306"/>
    </row>
    <row r="367" spans="4:15" x14ac:dyDescent="0.15">
      <c r="D367" s="306"/>
      <c r="O367" s="306"/>
    </row>
    <row r="368" spans="4:15" x14ac:dyDescent="0.15">
      <c r="D368" s="306"/>
      <c r="O368" s="306"/>
    </row>
    <row r="369" spans="4:15" x14ac:dyDescent="0.15">
      <c r="D369" s="306"/>
      <c r="O369" s="306"/>
    </row>
    <row r="370" spans="4:15" x14ac:dyDescent="0.15">
      <c r="D370" s="306"/>
      <c r="O370" s="306"/>
    </row>
    <row r="371" spans="4:15" x14ac:dyDescent="0.15">
      <c r="D371" s="306"/>
      <c r="O371" s="306"/>
    </row>
    <row r="372" spans="4:15" x14ac:dyDescent="0.15">
      <c r="D372" s="306"/>
      <c r="O372" s="306"/>
    </row>
    <row r="373" spans="4:15" x14ac:dyDescent="0.15">
      <c r="D373" s="306"/>
      <c r="O373" s="306"/>
    </row>
    <row r="374" spans="4:15" x14ac:dyDescent="0.15">
      <c r="D374" s="306"/>
      <c r="O374" s="306"/>
    </row>
    <row r="375" spans="4:15" x14ac:dyDescent="0.15">
      <c r="D375" s="306"/>
      <c r="O375" s="306"/>
    </row>
    <row r="376" spans="4:15" x14ac:dyDescent="0.15">
      <c r="D376" s="306"/>
      <c r="O376" s="306"/>
    </row>
    <row r="377" spans="4:15" x14ac:dyDescent="0.15">
      <c r="D377" s="306"/>
      <c r="O377" s="306"/>
    </row>
    <row r="378" spans="4:15" x14ac:dyDescent="0.15">
      <c r="D378" s="306"/>
      <c r="O378" s="306"/>
    </row>
    <row r="379" spans="4:15" x14ac:dyDescent="0.15">
      <c r="D379" s="306"/>
      <c r="O379" s="306"/>
    </row>
    <row r="380" spans="4:15" x14ac:dyDescent="0.15">
      <c r="D380" s="306"/>
      <c r="O380" s="306"/>
    </row>
    <row r="381" spans="4:15" x14ac:dyDescent="0.15">
      <c r="D381" s="306"/>
      <c r="O381" s="306"/>
    </row>
    <row r="382" spans="4:15" x14ac:dyDescent="0.15">
      <c r="D382" s="306"/>
      <c r="O382" s="306"/>
    </row>
    <row r="383" spans="4:15" x14ac:dyDescent="0.15">
      <c r="D383" s="306"/>
      <c r="O383" s="306"/>
    </row>
    <row r="384" spans="4:15" x14ac:dyDescent="0.15">
      <c r="D384" s="306"/>
      <c r="O384" s="306"/>
    </row>
    <row r="385" spans="4:15" x14ac:dyDescent="0.15">
      <c r="D385" s="306"/>
      <c r="O385" s="306"/>
    </row>
    <row r="386" spans="4:15" x14ac:dyDescent="0.15">
      <c r="D386" s="306"/>
      <c r="O386" s="306"/>
    </row>
    <row r="387" spans="4:15" x14ac:dyDescent="0.15">
      <c r="D387" s="306"/>
      <c r="O387" s="306"/>
    </row>
    <row r="388" spans="4:15" x14ac:dyDescent="0.15">
      <c r="D388" s="306"/>
      <c r="O388" s="306"/>
    </row>
    <row r="389" spans="4:15" x14ac:dyDescent="0.15">
      <c r="D389" s="306"/>
      <c r="O389" s="306"/>
    </row>
    <row r="390" spans="4:15" x14ac:dyDescent="0.15">
      <c r="D390" s="306"/>
      <c r="O390" s="306"/>
    </row>
    <row r="391" spans="4:15" x14ac:dyDescent="0.15">
      <c r="D391" s="306"/>
      <c r="O391" s="306"/>
    </row>
    <row r="392" spans="4:15" x14ac:dyDescent="0.15">
      <c r="D392" s="306"/>
      <c r="O392" s="306"/>
    </row>
    <row r="393" spans="4:15" x14ac:dyDescent="0.15">
      <c r="D393" s="306"/>
      <c r="O393" s="306"/>
    </row>
    <row r="394" spans="4:15" x14ac:dyDescent="0.15">
      <c r="D394" s="306"/>
      <c r="O394" s="306"/>
    </row>
    <row r="395" spans="4:15" x14ac:dyDescent="0.15">
      <c r="D395" s="306"/>
      <c r="O395" s="306"/>
    </row>
    <row r="396" spans="4:15" x14ac:dyDescent="0.15">
      <c r="D396" s="306"/>
      <c r="O396" s="306"/>
    </row>
    <row r="397" spans="4:15" x14ac:dyDescent="0.15">
      <c r="D397" s="306"/>
      <c r="O397" s="306"/>
    </row>
    <row r="398" spans="4:15" x14ac:dyDescent="0.15">
      <c r="D398" s="306"/>
      <c r="O398" s="306"/>
    </row>
    <row r="399" spans="4:15" x14ac:dyDescent="0.15">
      <c r="D399" s="306"/>
      <c r="O399" s="306"/>
    </row>
    <row r="400" spans="4:15" x14ac:dyDescent="0.15">
      <c r="D400" s="306"/>
      <c r="O400" s="306"/>
    </row>
    <row r="401" spans="4:15" x14ac:dyDescent="0.15">
      <c r="D401" s="306"/>
      <c r="O401" s="306"/>
    </row>
    <row r="402" spans="4:15" x14ac:dyDescent="0.15">
      <c r="D402" s="306"/>
      <c r="O402" s="306"/>
    </row>
    <row r="403" spans="4:15" x14ac:dyDescent="0.15">
      <c r="D403" s="306"/>
      <c r="O403" s="306"/>
    </row>
    <row r="404" spans="4:15" x14ac:dyDescent="0.15">
      <c r="D404" s="306"/>
      <c r="O404" s="306"/>
    </row>
    <row r="405" spans="4:15" x14ac:dyDescent="0.15">
      <c r="D405" s="306"/>
      <c r="O405" s="306"/>
    </row>
    <row r="406" spans="4:15" x14ac:dyDescent="0.15">
      <c r="D406" s="306"/>
      <c r="O406" s="306"/>
    </row>
    <row r="407" spans="4:15" x14ac:dyDescent="0.15">
      <c r="D407" s="306"/>
      <c r="O407" s="306"/>
    </row>
    <row r="408" spans="4:15" x14ac:dyDescent="0.15">
      <c r="D408" s="306"/>
      <c r="O408" s="306"/>
    </row>
    <row r="409" spans="4:15" x14ac:dyDescent="0.15">
      <c r="D409" s="306"/>
      <c r="O409" s="306"/>
    </row>
    <row r="410" spans="4:15" x14ac:dyDescent="0.15">
      <c r="D410" s="306"/>
      <c r="O410" s="306"/>
    </row>
    <row r="411" spans="4:15" x14ac:dyDescent="0.15">
      <c r="D411" s="306"/>
      <c r="O411" s="306"/>
    </row>
    <row r="412" spans="4:15" x14ac:dyDescent="0.15">
      <c r="D412" s="306"/>
      <c r="O412" s="306"/>
    </row>
    <row r="413" spans="4:15" x14ac:dyDescent="0.15">
      <c r="D413" s="306"/>
      <c r="O413" s="306"/>
    </row>
    <row r="414" spans="4:15" x14ac:dyDescent="0.15">
      <c r="D414" s="306"/>
      <c r="O414" s="306"/>
    </row>
    <row r="415" spans="4:15" x14ac:dyDescent="0.15">
      <c r="D415" s="306"/>
      <c r="O415" s="306"/>
    </row>
    <row r="416" spans="4:15" x14ac:dyDescent="0.15">
      <c r="D416" s="306"/>
      <c r="O416" s="306"/>
    </row>
    <row r="417" spans="4:15" x14ac:dyDescent="0.15">
      <c r="D417" s="306"/>
      <c r="O417" s="306"/>
    </row>
    <row r="418" spans="4:15" x14ac:dyDescent="0.15">
      <c r="D418" s="306"/>
      <c r="O418" s="306"/>
    </row>
    <row r="419" spans="4:15" x14ac:dyDescent="0.15">
      <c r="D419" s="306"/>
      <c r="O419" s="306"/>
    </row>
    <row r="420" spans="4:15" x14ac:dyDescent="0.15">
      <c r="D420" s="306"/>
      <c r="O420" s="306"/>
    </row>
    <row r="421" spans="4:15" x14ac:dyDescent="0.15">
      <c r="D421" s="306"/>
      <c r="O421" s="306"/>
    </row>
    <row r="422" spans="4:15" x14ac:dyDescent="0.15">
      <c r="D422" s="306"/>
      <c r="O422" s="306"/>
    </row>
    <row r="423" spans="4:15" x14ac:dyDescent="0.15">
      <c r="D423" s="306"/>
      <c r="O423" s="306"/>
    </row>
    <row r="424" spans="4:15" x14ac:dyDescent="0.15">
      <c r="D424" s="306"/>
      <c r="O424" s="306"/>
    </row>
    <row r="425" spans="4:15" x14ac:dyDescent="0.15">
      <c r="D425" s="306"/>
      <c r="O425" s="306"/>
    </row>
    <row r="426" spans="4:15" x14ac:dyDescent="0.15">
      <c r="D426" s="306"/>
      <c r="O426" s="306"/>
    </row>
    <row r="427" spans="4:15" x14ac:dyDescent="0.15">
      <c r="D427" s="306"/>
      <c r="O427" s="306"/>
    </row>
    <row r="428" spans="4:15" x14ac:dyDescent="0.15">
      <c r="D428" s="306"/>
      <c r="O428" s="306"/>
    </row>
    <row r="429" spans="4:15" x14ac:dyDescent="0.15">
      <c r="D429" s="306"/>
      <c r="O429" s="306"/>
    </row>
    <row r="430" spans="4:15" x14ac:dyDescent="0.15">
      <c r="D430" s="306"/>
      <c r="O430" s="306"/>
    </row>
    <row r="431" spans="4:15" x14ac:dyDescent="0.15">
      <c r="D431" s="306"/>
      <c r="O431" s="306"/>
    </row>
    <row r="432" spans="4:15" x14ac:dyDescent="0.15">
      <c r="D432" s="306"/>
      <c r="O432" s="306"/>
    </row>
    <row r="433" spans="4:15" x14ac:dyDescent="0.15">
      <c r="D433" s="306"/>
      <c r="O433" s="306"/>
    </row>
    <row r="434" spans="4:15" x14ac:dyDescent="0.15">
      <c r="D434" s="306"/>
      <c r="O434" s="306"/>
    </row>
    <row r="435" spans="4:15" x14ac:dyDescent="0.15">
      <c r="D435" s="306"/>
      <c r="O435" s="306"/>
    </row>
    <row r="436" spans="4:15" x14ac:dyDescent="0.15">
      <c r="D436" s="306"/>
      <c r="O436" s="306"/>
    </row>
    <row r="437" spans="4:15" x14ac:dyDescent="0.15">
      <c r="D437" s="306"/>
      <c r="O437" s="306"/>
    </row>
    <row r="438" spans="4:15" x14ac:dyDescent="0.15">
      <c r="D438" s="306"/>
      <c r="O438" s="306"/>
    </row>
    <row r="439" spans="4:15" x14ac:dyDescent="0.15">
      <c r="D439" s="306"/>
      <c r="O439" s="306"/>
    </row>
    <row r="440" spans="4:15" x14ac:dyDescent="0.15">
      <c r="D440" s="306"/>
      <c r="O440" s="306"/>
    </row>
    <row r="441" spans="4:15" x14ac:dyDescent="0.15">
      <c r="D441" s="306"/>
      <c r="O441" s="306"/>
    </row>
    <row r="442" spans="4:15" x14ac:dyDescent="0.15">
      <c r="D442" s="306"/>
      <c r="O442" s="306"/>
    </row>
    <row r="443" spans="4:15" x14ac:dyDescent="0.15">
      <c r="D443" s="306"/>
      <c r="O443" s="306"/>
    </row>
    <row r="444" spans="4:15" x14ac:dyDescent="0.15">
      <c r="D444" s="306"/>
      <c r="O444" s="306"/>
    </row>
    <row r="445" spans="4:15" x14ac:dyDescent="0.15">
      <c r="D445" s="306"/>
      <c r="O445" s="306"/>
    </row>
    <row r="446" spans="4:15" x14ac:dyDescent="0.15">
      <c r="D446" s="306"/>
      <c r="O446" s="306"/>
    </row>
    <row r="447" spans="4:15" x14ac:dyDescent="0.15">
      <c r="D447" s="306"/>
      <c r="O447" s="306"/>
    </row>
    <row r="448" spans="4:15" x14ac:dyDescent="0.15">
      <c r="D448" s="306"/>
      <c r="O448" s="306"/>
    </row>
    <row r="449" spans="4:15" x14ac:dyDescent="0.15">
      <c r="D449" s="306"/>
      <c r="O449" s="306"/>
    </row>
    <row r="450" spans="4:15" x14ac:dyDescent="0.15">
      <c r="D450" s="306"/>
      <c r="O450" s="306"/>
    </row>
    <row r="451" spans="4:15" x14ac:dyDescent="0.15">
      <c r="D451" s="306"/>
      <c r="O451" s="306"/>
    </row>
    <row r="452" spans="4:15" x14ac:dyDescent="0.15">
      <c r="D452" s="306"/>
      <c r="O452" s="306"/>
    </row>
    <row r="453" spans="4:15" x14ac:dyDescent="0.15">
      <c r="D453" s="306"/>
      <c r="O453" s="306"/>
    </row>
    <row r="454" spans="4:15" x14ac:dyDescent="0.15">
      <c r="D454" s="306"/>
      <c r="O454" s="306"/>
    </row>
    <row r="455" spans="4:15" x14ac:dyDescent="0.15">
      <c r="D455" s="306"/>
      <c r="O455" s="306"/>
    </row>
    <row r="456" spans="4:15" x14ac:dyDescent="0.15">
      <c r="D456" s="306"/>
      <c r="O456" s="306"/>
    </row>
    <row r="457" spans="4:15" x14ac:dyDescent="0.15">
      <c r="D457" s="306"/>
      <c r="O457" s="306"/>
    </row>
    <row r="458" spans="4:15" x14ac:dyDescent="0.15">
      <c r="D458" s="306"/>
      <c r="O458" s="306"/>
    </row>
    <row r="459" spans="4:15" x14ac:dyDescent="0.15">
      <c r="D459" s="306"/>
      <c r="O459" s="306"/>
    </row>
    <row r="460" spans="4:15" x14ac:dyDescent="0.15">
      <c r="D460" s="306"/>
      <c r="O460" s="306"/>
    </row>
    <row r="461" spans="4:15" x14ac:dyDescent="0.15">
      <c r="D461" s="306"/>
      <c r="O461" s="306"/>
    </row>
    <row r="462" spans="4:15" x14ac:dyDescent="0.15">
      <c r="D462" s="306"/>
      <c r="O462" s="306"/>
    </row>
    <row r="463" spans="4:15" x14ac:dyDescent="0.15">
      <c r="D463" s="306"/>
      <c r="O463" s="306"/>
    </row>
    <row r="464" spans="4:15" x14ac:dyDescent="0.15">
      <c r="D464" s="306"/>
      <c r="O464" s="306"/>
    </row>
    <row r="465" spans="4:15" x14ac:dyDescent="0.15">
      <c r="D465" s="306"/>
      <c r="O465" s="306"/>
    </row>
    <row r="466" spans="4:15" x14ac:dyDescent="0.15">
      <c r="D466" s="306"/>
      <c r="O466" s="306"/>
    </row>
    <row r="467" spans="4:15" x14ac:dyDescent="0.15">
      <c r="D467" s="306"/>
      <c r="O467" s="306"/>
    </row>
    <row r="468" spans="4:15" x14ac:dyDescent="0.15">
      <c r="D468" s="306"/>
      <c r="O468" s="306"/>
    </row>
    <row r="469" spans="4:15" x14ac:dyDescent="0.15">
      <c r="D469" s="306"/>
      <c r="O469" s="306"/>
    </row>
    <row r="470" spans="4:15" x14ac:dyDescent="0.15">
      <c r="D470" s="306"/>
      <c r="O470" s="306"/>
    </row>
    <row r="471" spans="4:15" x14ac:dyDescent="0.15">
      <c r="D471" s="306"/>
      <c r="O471" s="306"/>
    </row>
    <row r="472" spans="4:15" x14ac:dyDescent="0.15">
      <c r="D472" s="306"/>
      <c r="O472" s="306"/>
    </row>
    <row r="473" spans="4:15" x14ac:dyDescent="0.15">
      <c r="D473" s="306"/>
      <c r="O473" s="306"/>
    </row>
    <row r="474" spans="4:15" x14ac:dyDescent="0.15">
      <c r="D474" s="306"/>
      <c r="O474" s="306"/>
    </row>
    <row r="475" spans="4:15" x14ac:dyDescent="0.15">
      <c r="D475" s="306"/>
      <c r="O475" s="306"/>
    </row>
    <row r="476" spans="4:15" x14ac:dyDescent="0.15">
      <c r="D476" s="306"/>
      <c r="O476" s="306"/>
    </row>
    <row r="477" spans="4:15" x14ac:dyDescent="0.15">
      <c r="D477" s="306"/>
      <c r="O477" s="306"/>
    </row>
    <row r="478" spans="4:15" x14ac:dyDescent="0.15">
      <c r="D478" s="306"/>
      <c r="O478" s="306"/>
    </row>
    <row r="479" spans="4:15" x14ac:dyDescent="0.15">
      <c r="D479" s="306"/>
      <c r="O479" s="306"/>
    </row>
    <row r="480" spans="4:15" x14ac:dyDescent="0.15">
      <c r="D480" s="306"/>
      <c r="O480" s="306"/>
    </row>
    <row r="481" spans="4:15" x14ac:dyDescent="0.15">
      <c r="D481" s="306"/>
      <c r="O481" s="306"/>
    </row>
    <row r="482" spans="4:15" x14ac:dyDescent="0.15">
      <c r="D482" s="306"/>
      <c r="O482" s="306"/>
    </row>
    <row r="483" spans="4:15" x14ac:dyDescent="0.15">
      <c r="D483" s="306"/>
      <c r="O483" s="306"/>
    </row>
    <row r="484" spans="4:15" x14ac:dyDescent="0.15">
      <c r="D484" s="306"/>
      <c r="O484" s="306"/>
    </row>
    <row r="485" spans="4:15" x14ac:dyDescent="0.15">
      <c r="D485" s="306"/>
      <c r="O485" s="306"/>
    </row>
    <row r="486" spans="4:15" x14ac:dyDescent="0.15">
      <c r="D486" s="306"/>
      <c r="O486" s="306"/>
    </row>
    <row r="487" spans="4:15" x14ac:dyDescent="0.15">
      <c r="D487" s="306"/>
      <c r="O487" s="306"/>
    </row>
    <row r="488" spans="4:15" x14ac:dyDescent="0.15">
      <c r="D488" s="306"/>
      <c r="O488" s="306"/>
    </row>
    <row r="489" spans="4:15" x14ac:dyDescent="0.15">
      <c r="D489" s="306"/>
      <c r="O489" s="306"/>
    </row>
    <row r="490" spans="4:15" x14ac:dyDescent="0.15">
      <c r="D490" s="306"/>
      <c r="O490" s="306"/>
    </row>
    <row r="491" spans="4:15" x14ac:dyDescent="0.15">
      <c r="D491" s="306"/>
      <c r="O491" s="306"/>
    </row>
    <row r="492" spans="4:15" x14ac:dyDescent="0.15">
      <c r="D492" s="306"/>
      <c r="O492" s="306"/>
    </row>
    <row r="493" spans="4:15" x14ac:dyDescent="0.15">
      <c r="D493" s="306"/>
      <c r="O493" s="306"/>
    </row>
    <row r="494" spans="4:15" x14ac:dyDescent="0.15">
      <c r="D494" s="306"/>
      <c r="O494" s="306"/>
    </row>
    <row r="495" spans="4:15" x14ac:dyDescent="0.15">
      <c r="D495" s="306"/>
      <c r="O495" s="306"/>
    </row>
    <row r="496" spans="4:15" x14ac:dyDescent="0.15">
      <c r="D496" s="306"/>
      <c r="O496" s="306"/>
    </row>
    <row r="497" spans="4:15" x14ac:dyDescent="0.15">
      <c r="D497" s="306"/>
      <c r="O497" s="306"/>
    </row>
    <row r="498" spans="4:15" x14ac:dyDescent="0.15">
      <c r="D498" s="306"/>
      <c r="O498" s="306"/>
    </row>
    <row r="499" spans="4:15" x14ac:dyDescent="0.15">
      <c r="D499" s="306"/>
      <c r="O499" s="306"/>
    </row>
    <row r="500" spans="4:15" x14ac:dyDescent="0.15">
      <c r="D500" s="306"/>
      <c r="O500" s="306"/>
    </row>
    <row r="501" spans="4:15" x14ac:dyDescent="0.15">
      <c r="D501" s="306"/>
      <c r="O501" s="306"/>
    </row>
    <row r="502" spans="4:15" x14ac:dyDescent="0.15">
      <c r="D502" s="306"/>
      <c r="O502" s="306"/>
    </row>
    <row r="503" spans="4:15" x14ac:dyDescent="0.15">
      <c r="D503" s="306"/>
      <c r="O503" s="306"/>
    </row>
    <row r="504" spans="4:15" x14ac:dyDescent="0.15">
      <c r="D504" s="306"/>
      <c r="O504" s="306"/>
    </row>
    <row r="505" spans="4:15" x14ac:dyDescent="0.15">
      <c r="D505" s="306"/>
      <c r="O505" s="306"/>
    </row>
    <row r="506" spans="4:15" x14ac:dyDescent="0.15">
      <c r="D506" s="306"/>
      <c r="O506" s="306"/>
    </row>
    <row r="507" spans="4:15" x14ac:dyDescent="0.15">
      <c r="D507" s="306"/>
      <c r="O507" s="306"/>
    </row>
    <row r="508" spans="4:15" x14ac:dyDescent="0.15">
      <c r="D508" s="306"/>
      <c r="O508" s="306"/>
    </row>
    <row r="509" spans="4:15" x14ac:dyDescent="0.15">
      <c r="D509" s="306"/>
      <c r="O509" s="306"/>
    </row>
    <row r="510" spans="4:15" x14ac:dyDescent="0.15">
      <c r="D510" s="306"/>
      <c r="O510" s="306"/>
    </row>
    <row r="511" spans="4:15" x14ac:dyDescent="0.15">
      <c r="D511" s="306"/>
      <c r="O511" s="306"/>
    </row>
    <row r="512" spans="4:15" x14ac:dyDescent="0.15">
      <c r="D512" s="306"/>
      <c r="O512" s="306"/>
    </row>
    <row r="513" spans="4:15" x14ac:dyDescent="0.15">
      <c r="D513" s="306"/>
      <c r="O513" s="306"/>
    </row>
    <row r="514" spans="4:15" x14ac:dyDescent="0.15">
      <c r="D514" s="306"/>
      <c r="O514" s="306"/>
    </row>
    <row r="515" spans="4:15" x14ac:dyDescent="0.15">
      <c r="D515" s="306"/>
      <c r="O515" s="306"/>
    </row>
    <row r="516" spans="4:15" x14ac:dyDescent="0.15">
      <c r="D516" s="306"/>
      <c r="O516" s="306"/>
    </row>
    <row r="517" spans="4:15" x14ac:dyDescent="0.15">
      <c r="D517" s="306"/>
      <c r="O517" s="306"/>
    </row>
    <row r="518" spans="4:15" x14ac:dyDescent="0.15">
      <c r="D518" s="306"/>
      <c r="O518" s="306"/>
    </row>
    <row r="519" spans="4:15" x14ac:dyDescent="0.15">
      <c r="D519" s="306"/>
      <c r="O519" s="306"/>
    </row>
    <row r="520" spans="4:15" x14ac:dyDescent="0.15">
      <c r="D520" s="306"/>
      <c r="O520" s="306"/>
    </row>
    <row r="521" spans="4:15" x14ac:dyDescent="0.15">
      <c r="D521" s="306"/>
      <c r="O521" s="306"/>
    </row>
    <row r="522" spans="4:15" x14ac:dyDescent="0.15">
      <c r="D522" s="306"/>
      <c r="O522" s="306"/>
    </row>
    <row r="523" spans="4:15" x14ac:dyDescent="0.15">
      <c r="D523" s="306"/>
      <c r="O523" s="306"/>
    </row>
    <row r="524" spans="4:15" x14ac:dyDescent="0.15">
      <c r="D524" s="306"/>
      <c r="O524" s="306"/>
    </row>
    <row r="525" spans="4:15" x14ac:dyDescent="0.15">
      <c r="D525" s="306"/>
      <c r="O525" s="306"/>
    </row>
    <row r="526" spans="4:15" x14ac:dyDescent="0.15">
      <c r="D526" s="306"/>
      <c r="O526" s="306"/>
    </row>
    <row r="527" spans="4:15" x14ac:dyDescent="0.15">
      <c r="D527" s="306"/>
      <c r="O527" s="306"/>
    </row>
    <row r="528" spans="4:15" x14ac:dyDescent="0.15">
      <c r="D528" s="306"/>
      <c r="O528" s="306"/>
    </row>
    <row r="529" spans="4:15" x14ac:dyDescent="0.15">
      <c r="D529" s="306"/>
      <c r="O529" s="306"/>
    </row>
    <row r="530" spans="4:15" x14ac:dyDescent="0.15">
      <c r="D530" s="306"/>
      <c r="O530" s="306"/>
    </row>
    <row r="531" spans="4:15" x14ac:dyDescent="0.15">
      <c r="D531" s="306"/>
      <c r="O531" s="306"/>
    </row>
    <row r="532" spans="4:15" x14ac:dyDescent="0.15">
      <c r="D532" s="306"/>
      <c r="O532" s="306"/>
    </row>
    <row r="533" spans="4:15" x14ac:dyDescent="0.15">
      <c r="D533" s="306"/>
      <c r="O533" s="306"/>
    </row>
    <row r="534" spans="4:15" x14ac:dyDescent="0.15">
      <c r="D534" s="306"/>
      <c r="O534" s="306"/>
    </row>
    <row r="535" spans="4:15" x14ac:dyDescent="0.15">
      <c r="D535" s="306"/>
      <c r="O535" s="306"/>
    </row>
    <row r="536" spans="4:15" x14ac:dyDescent="0.15">
      <c r="D536" s="306"/>
      <c r="O536" s="306"/>
    </row>
    <row r="537" spans="4:15" x14ac:dyDescent="0.15">
      <c r="D537" s="306"/>
      <c r="O537" s="306"/>
    </row>
    <row r="538" spans="4:15" x14ac:dyDescent="0.15">
      <c r="D538" s="306"/>
      <c r="O538" s="306"/>
    </row>
    <row r="539" spans="4:15" x14ac:dyDescent="0.15">
      <c r="D539" s="306"/>
      <c r="O539" s="306"/>
    </row>
    <row r="540" spans="4:15" x14ac:dyDescent="0.15">
      <c r="D540" s="306"/>
      <c r="O540" s="306"/>
    </row>
    <row r="541" spans="4:15" x14ac:dyDescent="0.15">
      <c r="D541" s="306"/>
      <c r="O541" s="306"/>
    </row>
    <row r="542" spans="4:15" x14ac:dyDescent="0.15">
      <c r="D542" s="306"/>
      <c r="O542" s="306"/>
    </row>
    <row r="543" spans="4:15" x14ac:dyDescent="0.15">
      <c r="D543" s="306"/>
      <c r="O543" s="306"/>
    </row>
    <row r="544" spans="4:15" x14ac:dyDescent="0.15">
      <c r="D544" s="306"/>
      <c r="O544" s="306"/>
    </row>
    <row r="545" spans="4:15" x14ac:dyDescent="0.15">
      <c r="D545" s="306"/>
      <c r="O545" s="306"/>
    </row>
    <row r="546" spans="4:15" x14ac:dyDescent="0.15">
      <c r="D546" s="306"/>
      <c r="O546" s="306"/>
    </row>
    <row r="547" spans="4:15" x14ac:dyDescent="0.15">
      <c r="D547" s="306"/>
      <c r="O547" s="306"/>
    </row>
    <row r="548" spans="4:15" x14ac:dyDescent="0.15">
      <c r="D548" s="306"/>
      <c r="O548" s="306"/>
    </row>
    <row r="549" spans="4:15" x14ac:dyDescent="0.15">
      <c r="D549" s="306"/>
      <c r="O549" s="306"/>
    </row>
    <row r="550" spans="4:15" x14ac:dyDescent="0.15">
      <c r="D550" s="306"/>
      <c r="O550" s="306"/>
    </row>
    <row r="551" spans="4:15" x14ac:dyDescent="0.15">
      <c r="D551" s="306"/>
      <c r="O551" s="306"/>
    </row>
    <row r="552" spans="4:15" x14ac:dyDescent="0.15">
      <c r="D552" s="306"/>
      <c r="O552" s="306"/>
    </row>
    <row r="553" spans="4:15" x14ac:dyDescent="0.15">
      <c r="D553" s="306"/>
      <c r="O553" s="306"/>
    </row>
    <row r="554" spans="4:15" x14ac:dyDescent="0.15">
      <c r="D554" s="306"/>
      <c r="O554" s="306"/>
    </row>
    <row r="555" spans="4:15" x14ac:dyDescent="0.15">
      <c r="D555" s="306"/>
      <c r="O555" s="306"/>
    </row>
    <row r="556" spans="4:15" x14ac:dyDescent="0.15">
      <c r="D556" s="306"/>
      <c r="O556" s="306"/>
    </row>
    <row r="557" spans="4:15" x14ac:dyDescent="0.15">
      <c r="D557" s="306"/>
      <c r="O557" s="306"/>
    </row>
    <row r="558" spans="4:15" x14ac:dyDescent="0.15">
      <c r="D558" s="306"/>
      <c r="O558" s="306"/>
    </row>
    <row r="559" spans="4:15" x14ac:dyDescent="0.15">
      <c r="D559" s="306"/>
      <c r="O559" s="306"/>
    </row>
    <row r="560" spans="4:15" x14ac:dyDescent="0.15">
      <c r="D560" s="306"/>
      <c r="O560" s="306"/>
    </row>
    <row r="561" spans="4:15" x14ac:dyDescent="0.15">
      <c r="D561" s="306"/>
      <c r="O561" s="306"/>
    </row>
    <row r="562" spans="4:15" x14ac:dyDescent="0.15">
      <c r="D562" s="306"/>
      <c r="O562" s="306"/>
    </row>
    <row r="563" spans="4:15" x14ac:dyDescent="0.15">
      <c r="D563" s="306"/>
      <c r="O563" s="306"/>
    </row>
    <row r="564" spans="4:15" x14ac:dyDescent="0.15">
      <c r="D564" s="306"/>
      <c r="O564" s="306"/>
    </row>
    <row r="565" spans="4:15" x14ac:dyDescent="0.15">
      <c r="D565" s="306"/>
      <c r="O565" s="306"/>
    </row>
    <row r="566" spans="4:15" x14ac:dyDescent="0.15">
      <c r="D566" s="306"/>
      <c r="O566" s="306"/>
    </row>
    <row r="567" spans="4:15" x14ac:dyDescent="0.15">
      <c r="D567" s="306"/>
      <c r="O567" s="306"/>
    </row>
    <row r="568" spans="4:15" x14ac:dyDescent="0.15">
      <c r="D568" s="306"/>
      <c r="O568" s="306"/>
    </row>
    <row r="569" spans="4:15" x14ac:dyDescent="0.15">
      <c r="D569" s="306"/>
      <c r="O569" s="306"/>
    </row>
    <row r="570" spans="4:15" x14ac:dyDescent="0.15">
      <c r="D570" s="306"/>
      <c r="O570" s="306"/>
    </row>
    <row r="571" spans="4:15" x14ac:dyDescent="0.15">
      <c r="D571" s="306"/>
      <c r="O571" s="306"/>
    </row>
    <row r="572" spans="4:15" x14ac:dyDescent="0.15">
      <c r="D572" s="306"/>
      <c r="O572" s="306"/>
    </row>
    <row r="573" spans="4:15" x14ac:dyDescent="0.15">
      <c r="D573" s="306"/>
      <c r="O573" s="306"/>
    </row>
    <row r="574" spans="4:15" x14ac:dyDescent="0.15">
      <c r="D574" s="306"/>
      <c r="O574" s="306"/>
    </row>
    <row r="575" spans="4:15" x14ac:dyDescent="0.15">
      <c r="D575" s="306"/>
      <c r="O575" s="306"/>
    </row>
    <row r="576" spans="4:15" x14ac:dyDescent="0.15">
      <c r="D576" s="306"/>
      <c r="O576" s="306"/>
    </row>
    <row r="577" spans="4:15" x14ac:dyDescent="0.15">
      <c r="D577" s="306"/>
      <c r="O577" s="306"/>
    </row>
    <row r="578" spans="4:15" x14ac:dyDescent="0.15">
      <c r="D578" s="306"/>
      <c r="O578" s="306"/>
    </row>
    <row r="579" spans="4:15" x14ac:dyDescent="0.15">
      <c r="D579" s="306"/>
      <c r="O579" s="306"/>
    </row>
    <row r="580" spans="4:15" x14ac:dyDescent="0.15">
      <c r="D580" s="306"/>
      <c r="O580" s="306"/>
    </row>
    <row r="581" spans="4:15" x14ac:dyDescent="0.15">
      <c r="D581" s="306"/>
      <c r="O581" s="306"/>
    </row>
    <row r="582" spans="4:15" x14ac:dyDescent="0.15">
      <c r="D582" s="306"/>
      <c r="O582" s="306"/>
    </row>
    <row r="583" spans="4:15" x14ac:dyDescent="0.15">
      <c r="D583" s="306"/>
      <c r="O583" s="306"/>
    </row>
    <row r="584" spans="4:15" x14ac:dyDescent="0.15">
      <c r="D584" s="306"/>
      <c r="O584" s="306"/>
    </row>
    <row r="585" spans="4:15" x14ac:dyDescent="0.15">
      <c r="D585" s="306"/>
      <c r="O585" s="306"/>
    </row>
    <row r="586" spans="4:15" x14ac:dyDescent="0.15">
      <c r="D586" s="306"/>
      <c r="O586" s="306"/>
    </row>
    <row r="587" spans="4:15" x14ac:dyDescent="0.15">
      <c r="D587" s="306"/>
      <c r="O587" s="306"/>
    </row>
    <row r="588" spans="4:15" x14ac:dyDescent="0.15">
      <c r="D588" s="306"/>
      <c r="O588" s="306"/>
    </row>
    <row r="589" spans="4:15" x14ac:dyDescent="0.15">
      <c r="D589" s="306"/>
      <c r="O589" s="306"/>
    </row>
    <row r="590" spans="4:15" x14ac:dyDescent="0.15">
      <c r="D590" s="306"/>
      <c r="O590" s="306"/>
    </row>
    <row r="591" spans="4:15" x14ac:dyDescent="0.15">
      <c r="D591" s="306"/>
      <c r="O591" s="306"/>
    </row>
    <row r="592" spans="4:15" x14ac:dyDescent="0.15">
      <c r="D592" s="306"/>
      <c r="O592" s="306"/>
    </row>
    <row r="593" spans="4:15" x14ac:dyDescent="0.15">
      <c r="D593" s="306"/>
      <c r="O593" s="306"/>
    </row>
    <row r="594" spans="4:15" x14ac:dyDescent="0.15">
      <c r="D594" s="306"/>
      <c r="O594" s="306"/>
    </row>
    <row r="595" spans="4:15" x14ac:dyDescent="0.15">
      <c r="D595" s="306"/>
      <c r="O595" s="306"/>
    </row>
    <row r="596" spans="4:15" x14ac:dyDescent="0.15">
      <c r="D596" s="306"/>
      <c r="O596" s="306"/>
    </row>
    <row r="597" spans="4:15" x14ac:dyDescent="0.15">
      <c r="D597" s="306"/>
      <c r="O597" s="306"/>
    </row>
    <row r="598" spans="4:15" x14ac:dyDescent="0.15">
      <c r="D598" s="306"/>
      <c r="O598" s="306"/>
    </row>
    <row r="599" spans="4:15" x14ac:dyDescent="0.15">
      <c r="D599" s="306"/>
      <c r="O599" s="306"/>
    </row>
    <row r="600" spans="4:15" x14ac:dyDescent="0.15">
      <c r="D600" s="306"/>
      <c r="O600" s="306"/>
    </row>
    <row r="601" spans="4:15" x14ac:dyDescent="0.15">
      <c r="D601" s="306"/>
      <c r="O601" s="306"/>
    </row>
    <row r="602" spans="4:15" x14ac:dyDescent="0.15">
      <c r="D602" s="306"/>
      <c r="O602" s="306"/>
    </row>
    <row r="603" spans="4:15" x14ac:dyDescent="0.15">
      <c r="D603" s="306"/>
      <c r="O603" s="306"/>
    </row>
    <row r="604" spans="4:15" x14ac:dyDescent="0.15">
      <c r="D604" s="306"/>
      <c r="O604" s="306"/>
    </row>
    <row r="605" spans="4:15" x14ac:dyDescent="0.15">
      <c r="D605" s="306"/>
      <c r="O605" s="306"/>
    </row>
    <row r="606" spans="4:15" x14ac:dyDescent="0.15">
      <c r="D606" s="306"/>
      <c r="O606" s="306"/>
    </row>
    <row r="607" spans="4:15" x14ac:dyDescent="0.15">
      <c r="D607" s="306"/>
      <c r="O607" s="306"/>
    </row>
    <row r="608" spans="4:15" x14ac:dyDescent="0.15">
      <c r="D608" s="306"/>
      <c r="O608" s="306"/>
    </row>
    <row r="609" spans="4:15" x14ac:dyDescent="0.15">
      <c r="D609" s="306"/>
      <c r="O609" s="306"/>
    </row>
    <row r="610" spans="4:15" x14ac:dyDescent="0.15">
      <c r="D610" s="306"/>
      <c r="O610" s="306"/>
    </row>
    <row r="611" spans="4:15" x14ac:dyDescent="0.15">
      <c r="D611" s="306"/>
      <c r="O611" s="306"/>
    </row>
    <row r="612" spans="4:15" x14ac:dyDescent="0.15">
      <c r="D612" s="306"/>
      <c r="O612" s="306"/>
    </row>
    <row r="613" spans="4:15" x14ac:dyDescent="0.15">
      <c r="D613" s="306"/>
      <c r="O613" s="306"/>
    </row>
    <row r="614" spans="4:15" x14ac:dyDescent="0.15">
      <c r="D614" s="306"/>
      <c r="O614" s="306"/>
    </row>
    <row r="615" spans="4:15" x14ac:dyDescent="0.15">
      <c r="D615" s="306"/>
      <c r="O615" s="306"/>
    </row>
    <row r="616" spans="4:15" x14ac:dyDescent="0.15">
      <c r="D616" s="306"/>
      <c r="O616" s="306"/>
    </row>
    <row r="617" spans="4:15" x14ac:dyDescent="0.15">
      <c r="D617" s="306"/>
      <c r="O617" s="306"/>
    </row>
    <row r="618" spans="4:15" x14ac:dyDescent="0.15">
      <c r="D618" s="306"/>
      <c r="O618" s="306"/>
    </row>
    <row r="619" spans="4:15" x14ac:dyDescent="0.15">
      <c r="D619" s="306"/>
      <c r="O619" s="306"/>
    </row>
    <row r="620" spans="4:15" x14ac:dyDescent="0.15">
      <c r="D620" s="306"/>
      <c r="O620" s="306"/>
    </row>
    <row r="621" spans="4:15" x14ac:dyDescent="0.15">
      <c r="D621" s="306"/>
      <c r="O621" s="306"/>
    </row>
    <row r="622" spans="4:15" x14ac:dyDescent="0.15">
      <c r="D622" s="306"/>
      <c r="O622" s="306"/>
    </row>
    <row r="623" spans="4:15" x14ac:dyDescent="0.15">
      <c r="D623" s="306"/>
      <c r="O623" s="306"/>
    </row>
    <row r="624" spans="4:15" x14ac:dyDescent="0.15">
      <c r="D624" s="306"/>
      <c r="O624" s="306"/>
    </row>
    <row r="625" spans="4:15" x14ac:dyDescent="0.15">
      <c r="D625" s="306"/>
      <c r="O625" s="306"/>
    </row>
    <row r="626" spans="4:15" x14ac:dyDescent="0.15">
      <c r="D626" s="306"/>
      <c r="O626" s="306"/>
    </row>
    <row r="627" spans="4:15" x14ac:dyDescent="0.15">
      <c r="D627" s="306"/>
      <c r="O627" s="306"/>
    </row>
    <row r="628" spans="4:15" x14ac:dyDescent="0.15">
      <c r="D628" s="306"/>
      <c r="O628" s="306"/>
    </row>
    <row r="629" spans="4:15" x14ac:dyDescent="0.15">
      <c r="D629" s="306"/>
      <c r="O629" s="306"/>
    </row>
    <row r="630" spans="4:15" x14ac:dyDescent="0.15">
      <c r="D630" s="306"/>
      <c r="O630" s="306"/>
    </row>
    <row r="631" spans="4:15" x14ac:dyDescent="0.15">
      <c r="D631" s="306"/>
      <c r="O631" s="306"/>
    </row>
    <row r="632" spans="4:15" x14ac:dyDescent="0.15">
      <c r="D632" s="306"/>
      <c r="O632" s="306"/>
    </row>
    <row r="633" spans="4:15" x14ac:dyDescent="0.15">
      <c r="D633" s="306"/>
      <c r="O633" s="306"/>
    </row>
    <row r="634" spans="4:15" x14ac:dyDescent="0.15">
      <c r="D634" s="306"/>
      <c r="O634" s="306"/>
    </row>
    <row r="635" spans="4:15" x14ac:dyDescent="0.15">
      <c r="D635" s="306"/>
      <c r="O635" s="306"/>
    </row>
    <row r="636" spans="4:15" x14ac:dyDescent="0.15">
      <c r="D636" s="306"/>
      <c r="O636" s="306"/>
    </row>
    <row r="637" spans="4:15" x14ac:dyDescent="0.15">
      <c r="D637" s="306"/>
      <c r="O637" s="306"/>
    </row>
    <row r="638" spans="4:15" x14ac:dyDescent="0.15">
      <c r="D638" s="306"/>
      <c r="O638" s="306"/>
    </row>
    <row r="639" spans="4:15" x14ac:dyDescent="0.15">
      <c r="D639" s="306"/>
      <c r="O639" s="306"/>
    </row>
    <row r="640" spans="4:15" x14ac:dyDescent="0.15">
      <c r="D640" s="306"/>
      <c r="O640" s="306"/>
    </row>
    <row r="641" spans="4:15" x14ac:dyDescent="0.15">
      <c r="D641" s="306"/>
      <c r="O641" s="306"/>
    </row>
    <row r="642" spans="4:15" x14ac:dyDescent="0.15">
      <c r="D642" s="306"/>
      <c r="O642" s="306"/>
    </row>
    <row r="643" spans="4:15" x14ac:dyDescent="0.15">
      <c r="D643" s="306"/>
      <c r="O643" s="306"/>
    </row>
    <row r="644" spans="4:15" x14ac:dyDescent="0.15">
      <c r="D644" s="306"/>
      <c r="O644" s="306"/>
    </row>
    <row r="645" spans="4:15" x14ac:dyDescent="0.15">
      <c r="D645" s="306"/>
      <c r="O645" s="306"/>
    </row>
    <row r="646" spans="4:15" x14ac:dyDescent="0.15">
      <c r="D646" s="306"/>
      <c r="O646" s="306"/>
    </row>
    <row r="647" spans="4:15" x14ac:dyDescent="0.15">
      <c r="D647" s="306"/>
      <c r="O647" s="306"/>
    </row>
    <row r="648" spans="4:15" x14ac:dyDescent="0.15">
      <c r="D648" s="306"/>
      <c r="O648" s="306"/>
    </row>
    <row r="649" spans="4:15" x14ac:dyDescent="0.15">
      <c r="D649" s="306"/>
      <c r="O649" s="306"/>
    </row>
    <row r="650" spans="4:15" x14ac:dyDescent="0.15">
      <c r="D650" s="306"/>
      <c r="O650" s="306"/>
    </row>
    <row r="651" spans="4:15" x14ac:dyDescent="0.15">
      <c r="D651" s="306"/>
      <c r="O651" s="306"/>
    </row>
    <row r="652" spans="4:15" x14ac:dyDescent="0.15">
      <c r="D652" s="306"/>
      <c r="O652" s="306"/>
    </row>
    <row r="653" spans="4:15" x14ac:dyDescent="0.15">
      <c r="D653" s="306"/>
      <c r="O653" s="306"/>
    </row>
    <row r="654" spans="4:15" x14ac:dyDescent="0.15">
      <c r="D654" s="306"/>
      <c r="O654" s="306"/>
    </row>
    <row r="655" spans="4:15" x14ac:dyDescent="0.15">
      <c r="D655" s="306"/>
      <c r="O655" s="306"/>
    </row>
    <row r="656" spans="4:15" x14ac:dyDescent="0.15">
      <c r="D656" s="306"/>
      <c r="O656" s="306"/>
    </row>
    <row r="657" spans="4:15" x14ac:dyDescent="0.15">
      <c r="D657" s="306"/>
      <c r="O657" s="306"/>
    </row>
    <row r="658" spans="4:15" x14ac:dyDescent="0.15">
      <c r="D658" s="306"/>
      <c r="O658" s="306"/>
    </row>
    <row r="659" spans="4:15" x14ac:dyDescent="0.15">
      <c r="D659" s="306"/>
      <c r="O659" s="306"/>
    </row>
    <row r="660" spans="4:15" x14ac:dyDescent="0.15">
      <c r="D660" s="306"/>
      <c r="O660" s="306"/>
    </row>
    <row r="661" spans="4:15" x14ac:dyDescent="0.15">
      <c r="D661" s="306"/>
      <c r="O661" s="306"/>
    </row>
    <row r="662" spans="4:15" x14ac:dyDescent="0.15">
      <c r="D662" s="306"/>
      <c r="O662" s="306"/>
    </row>
    <row r="663" spans="4:15" x14ac:dyDescent="0.15">
      <c r="D663" s="306"/>
      <c r="O663" s="306"/>
    </row>
    <row r="664" spans="4:15" x14ac:dyDescent="0.15">
      <c r="D664" s="306"/>
      <c r="O664" s="306"/>
    </row>
    <row r="665" spans="4:15" x14ac:dyDescent="0.15">
      <c r="D665" s="306"/>
      <c r="O665" s="306"/>
    </row>
    <row r="666" spans="4:15" x14ac:dyDescent="0.15">
      <c r="D666" s="306"/>
      <c r="O666" s="306"/>
    </row>
    <row r="667" spans="4:15" x14ac:dyDescent="0.15">
      <c r="D667" s="306"/>
      <c r="O667" s="306"/>
    </row>
    <row r="668" spans="4:15" x14ac:dyDescent="0.15">
      <c r="D668" s="306"/>
      <c r="O668" s="306"/>
    </row>
    <row r="669" spans="4:15" x14ac:dyDescent="0.15">
      <c r="D669" s="306"/>
      <c r="O669" s="306"/>
    </row>
  </sheetData>
  <mergeCells count="29">
    <mergeCell ref="R22:V22"/>
    <mergeCell ref="B5:I5"/>
    <mergeCell ref="M5:T5"/>
    <mergeCell ref="B8:E8"/>
    <mergeCell ref="F8:I8"/>
    <mergeCell ref="M8:P8"/>
    <mergeCell ref="Q8:T8"/>
    <mergeCell ref="A22:A23"/>
    <mergeCell ref="B22:F22"/>
    <mergeCell ref="G22:K22"/>
    <mergeCell ref="L22:L23"/>
    <mergeCell ref="M22:Q22"/>
    <mergeCell ref="B24:F24"/>
    <mergeCell ref="G24:J24"/>
    <mergeCell ref="M24:Q24"/>
    <mergeCell ref="R24:U24"/>
    <mergeCell ref="B26:E26"/>
    <mergeCell ref="M26:P26"/>
    <mergeCell ref="V58:V60"/>
    <mergeCell ref="Z58:Z60"/>
    <mergeCell ref="A61:K61"/>
    <mergeCell ref="L61:V61"/>
    <mergeCell ref="G50:J51"/>
    <mergeCell ref="R50:U51"/>
    <mergeCell ref="G54:J54"/>
    <mergeCell ref="R54:U54"/>
    <mergeCell ref="F58:F60"/>
    <mergeCell ref="K58:K60"/>
    <mergeCell ref="Q58:Q60"/>
  </mergeCells>
  <printOptions gridLines="1"/>
  <pageMargins left="0.70866141732283472" right="0.70866141732283472" top="0.74803149606299213" bottom="0.74803149606299213" header="0.31496062992125984" footer="0.31496062992125984"/>
  <pageSetup paperSize="9" scale="88" fitToWidth="2" fitToHeight="0" orientation="landscape" r:id="rId1"/>
  <rowBreaks count="4" manualBreakCount="4">
    <brk id="21" max="21" man="1"/>
    <brk id="37" max="21" man="1"/>
    <brk id="43" max="21" man="1"/>
    <brk id="52" max="21" man="1"/>
  </rowBreaks>
  <colBreaks count="1" manualBreakCount="1">
    <brk id="11" max="6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Дефляторы</vt:lpstr>
      <vt:lpstr>кварт</vt:lpstr>
      <vt:lpstr>Дефляторы!Заголовки_для_печати</vt:lpstr>
      <vt:lpstr>кварт!Заголовки_для_печати</vt:lpstr>
      <vt:lpstr>Дефляторы!Область_печати</vt:lpstr>
      <vt:lpstr>кварт!Область_печати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2021-08-18T17:29:31Z</dcterms:created>
  <dcterms:modified xsi:type="dcterms:W3CDTF">2021-09-08T16:33:02Z</dcterms:modified>
</cp:coreProperties>
</file>